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echnical Services\Underground Injection Control\ANNUAL REPORTS\"/>
    </mc:Choice>
  </mc:AlternateContent>
  <xr:revisionPtr revIDLastSave="0" documentId="13_ncr:1_{8BD29B08-9352-4142-A71D-A9EC27D61A4F}" xr6:coauthVersionLast="47" xr6:coauthVersionMax="47" xr10:uidLastSave="{00000000-0000-0000-0000-000000000000}"/>
  <bookViews>
    <workbookView xWindow="-120" yWindow="-120" windowWidth="29040" windowHeight="15840" tabRatio="637" firstSheet="6" activeTab="17" xr2:uid="{00000000-000D-0000-FFFF-FFFF00000000}"/>
  </bookViews>
  <sheets>
    <sheet name="BELMONT" sheetId="1" r:id="rId1"/>
    <sheet name="COLUMBIANA" sheetId="2" r:id="rId2"/>
    <sheet name="COSHOCTON" sheetId="3" r:id="rId3"/>
    <sheet name="FRANKLIN" sheetId="4" r:id="rId4"/>
    <sheet name="GUERNSEY" sheetId="5" r:id="rId5"/>
    <sheet name="HOCKING" sheetId="6" r:id="rId6"/>
    <sheet name="HOLMES" sheetId="7" r:id="rId7"/>
    <sheet name="KNOX" sheetId="8" r:id="rId8"/>
    <sheet name="LICKING" sheetId="9" r:id="rId9"/>
    <sheet name="MONROE" sheetId="10" r:id="rId10"/>
    <sheet name="MORROW" sheetId="11" r:id="rId11"/>
    <sheet name="MAHONING" sheetId="12" r:id="rId12"/>
    <sheet name="MUSKINGUM" sheetId="13" r:id="rId13"/>
    <sheet name="PERRY" sheetId="14" r:id="rId14"/>
    <sheet name="RICHLAND" sheetId="15" r:id="rId15"/>
    <sheet name="TUSCARAWAS" sheetId="16" r:id="rId16"/>
    <sheet name="UNION" sheetId="17" r:id="rId17"/>
    <sheet name="WASHINGTON" sheetId="18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6" i="11" l="1"/>
  <c r="P6" i="11"/>
  <c r="P8" i="16" l="1"/>
  <c r="O8" i="16"/>
  <c r="N8" i="16"/>
  <c r="M8" i="16"/>
  <c r="N9" i="5" l="1"/>
  <c r="N30" i="3"/>
  <c r="N14" i="7" l="1"/>
  <c r="N12" i="9" l="1"/>
  <c r="N18" i="13" l="1"/>
  <c r="L6" i="11" l="1"/>
  <c r="M6" i="11"/>
  <c r="M9" i="5" l="1"/>
  <c r="L8" i="16" l="1"/>
  <c r="M30" i="3" l="1"/>
  <c r="L18" i="13" l="1"/>
  <c r="M18" i="13"/>
  <c r="L12" i="9" l="1"/>
  <c r="M12" i="9"/>
  <c r="L10" i="14"/>
  <c r="M10" i="14"/>
  <c r="M14" i="7" l="1"/>
  <c r="F7" i="6" l="1"/>
  <c r="G7" i="6"/>
  <c r="H7" i="6"/>
  <c r="I7" i="6"/>
  <c r="J7" i="6"/>
  <c r="K7" i="6"/>
  <c r="L7" i="6"/>
  <c r="L30" i="3" l="1"/>
  <c r="L14" i="7" l="1"/>
  <c r="G5" i="17" l="1"/>
  <c r="H5" i="17"/>
  <c r="I5" i="17"/>
  <c r="J5" i="17"/>
  <c r="K5" i="17"/>
  <c r="H8" i="16"/>
  <c r="I8" i="16"/>
  <c r="J8" i="16"/>
  <c r="K8" i="16"/>
  <c r="G8" i="16"/>
  <c r="I8" i="15"/>
  <c r="J8" i="15"/>
  <c r="K8" i="15"/>
  <c r="H8" i="15"/>
  <c r="G8" i="15"/>
  <c r="G10" i="14"/>
  <c r="I10" i="14"/>
  <c r="J10" i="14"/>
  <c r="K10" i="14"/>
  <c r="H10" i="14"/>
  <c r="I18" i="13"/>
  <c r="J18" i="13"/>
  <c r="K18" i="13"/>
  <c r="H18" i="13"/>
  <c r="I6" i="11"/>
  <c r="J6" i="11"/>
  <c r="K6" i="11"/>
  <c r="H17" i="8"/>
  <c r="I17" i="8"/>
  <c r="H14" i="7"/>
  <c r="I14" i="7"/>
  <c r="J14" i="7"/>
  <c r="K14" i="7"/>
  <c r="G14" i="7"/>
  <c r="I9" i="5"/>
  <c r="J9" i="5"/>
  <c r="K9" i="5"/>
  <c r="H9" i="5"/>
  <c r="I5" i="4"/>
  <c r="J5" i="4"/>
  <c r="K5" i="4"/>
  <c r="G30" i="3"/>
  <c r="K12" i="9"/>
  <c r="D12" i="9"/>
  <c r="E12" i="9"/>
  <c r="F12" i="9"/>
  <c r="G12" i="9"/>
  <c r="H12" i="9"/>
  <c r="I12" i="9"/>
  <c r="J12" i="9"/>
  <c r="C12" i="9"/>
  <c r="K30" i="3" l="1"/>
  <c r="J30" i="3"/>
  <c r="I30" i="3" l="1"/>
  <c r="C5" i="18" l="1"/>
  <c r="D5" i="18"/>
  <c r="E5" i="18"/>
  <c r="C5" i="17"/>
  <c r="D5" i="17"/>
  <c r="C8" i="16"/>
  <c r="D8" i="16"/>
  <c r="E8" i="16"/>
  <c r="F8" i="16"/>
  <c r="F8" i="15"/>
  <c r="C8" i="15"/>
  <c r="C10" i="14"/>
  <c r="D10" i="14"/>
  <c r="E10" i="14"/>
  <c r="F10" i="14"/>
  <c r="C18" i="13"/>
  <c r="D18" i="13"/>
  <c r="E18" i="13"/>
  <c r="F18" i="13"/>
  <c r="G18" i="13"/>
  <c r="C6" i="11"/>
  <c r="D6" i="11"/>
  <c r="E6" i="11"/>
  <c r="F6" i="11"/>
  <c r="G6" i="11"/>
  <c r="H6" i="11"/>
  <c r="C17" i="8"/>
  <c r="D17" i="8"/>
  <c r="E17" i="8"/>
  <c r="F17" i="8"/>
  <c r="G17" i="8"/>
  <c r="C14" i="7"/>
  <c r="D14" i="7"/>
  <c r="E14" i="7"/>
  <c r="F14" i="7"/>
  <c r="C7" i="6"/>
  <c r="D7" i="6"/>
  <c r="E7" i="6"/>
  <c r="C9" i="5"/>
  <c r="D9" i="5"/>
  <c r="E9" i="5"/>
  <c r="F9" i="5"/>
  <c r="G9" i="5"/>
  <c r="D5" i="4"/>
  <c r="E5" i="4"/>
  <c r="F5" i="4"/>
  <c r="G5" i="4"/>
  <c r="H5" i="4"/>
  <c r="C30" i="3"/>
  <c r="D30" i="3"/>
  <c r="E30" i="3"/>
  <c r="F30" i="3"/>
  <c r="H30" i="3"/>
  <c r="G4" i="1"/>
  <c r="F4" i="1"/>
  <c r="E4" i="1"/>
  <c r="D4" i="1"/>
  <c r="H5" i="2"/>
</calcChain>
</file>

<file path=xl/sharedStrings.xml><?xml version="1.0" encoding="utf-8"?>
<sst xmlns="http://schemas.openxmlformats.org/spreadsheetml/2006/main" count="556" uniqueCount="145">
  <si>
    <t>COUNTY</t>
  </si>
  <si>
    <t>PRIVATE PROPERTY SITE</t>
  </si>
  <si>
    <t>PRIVATE PROPERTY BRINE SPREADING LOCATIONS</t>
  </si>
  <si>
    <t>COLUMBIANA</t>
  </si>
  <si>
    <t>TEEGARDEN ACRES INC.</t>
  </si>
  <si>
    <t>X</t>
  </si>
  <si>
    <t>BRUCE SANOR</t>
  </si>
  <si>
    <t>YEARLY TOTALS</t>
  </si>
  <si>
    <t>BELMONT</t>
  </si>
  <si>
    <t xml:space="preserve">OXFORD MINING CO. </t>
  </si>
  <si>
    <t>COSHOCTON</t>
  </si>
  <si>
    <t>JOHN F. WILLIAMS</t>
  </si>
  <si>
    <t xml:space="preserve">COSHOCTON LEASE &amp; RENTAL </t>
  </si>
  <si>
    <t xml:space="preserve">TRANS-SERVICE INC. </t>
  </si>
  <si>
    <t>FINTON EQUIPMENT</t>
  </si>
  <si>
    <t>WARREN LAPP</t>
  </si>
  <si>
    <t>COSHOCTON COUNTY FAIR BOARD</t>
  </si>
  <si>
    <t>PBF FARMS</t>
  </si>
  <si>
    <t>WENDALL WATERS</t>
  </si>
  <si>
    <t>CASEY JONES</t>
  </si>
  <si>
    <t>COSHOCTON TRUCKING</t>
  </si>
  <si>
    <t>GEORGE DARR</t>
  </si>
  <si>
    <t>COSHOCTON GRAIN CO.</t>
  </si>
  <si>
    <t>ANNAMAY HOOP</t>
  </si>
  <si>
    <t>MULLET TIRE</t>
  </si>
  <si>
    <t>WALHOLDING HILLS CAMPGROUND</t>
  </si>
  <si>
    <t>WALHOLDING VALLEY SAND &amp; GRAVEL</t>
  </si>
  <si>
    <t>MASON TRUCK SALES</t>
  </si>
  <si>
    <t>OHIO VALLEY LAND CO.</t>
  </si>
  <si>
    <t>OXFORD MINING CO</t>
  </si>
  <si>
    <t>PORCHER TRAILORS</t>
  </si>
  <si>
    <t>PEARL VALLEY CHEESE</t>
  </si>
  <si>
    <t>JOHN &amp; JACKIE WILKINS</t>
  </si>
  <si>
    <t>BAIRD CONCRETE</t>
  </si>
  <si>
    <t>LITY SCRAP SERVICE</t>
  </si>
  <si>
    <t>ANIMAL MEDICAL &amp; SURGICAL CENTER</t>
  </si>
  <si>
    <t>YEARLY TOTAL</t>
  </si>
  <si>
    <t>FRANKLIN</t>
  </si>
  <si>
    <t xml:space="preserve">SUBURBAN STEEL SUPPLY CO. </t>
  </si>
  <si>
    <t>YEAARLY TOTALS</t>
  </si>
  <si>
    <t>GUERNSEY</t>
  </si>
  <si>
    <t>KIMBLE CLAY &amp; LIMESTONE</t>
  </si>
  <si>
    <t>SUPERIOR HARDWOODS</t>
  </si>
  <si>
    <t xml:space="preserve">WAMPUM HARDWARE CO. </t>
  </si>
  <si>
    <t>SALT FORK RESORT</t>
  </si>
  <si>
    <t>HOCKING</t>
  </si>
  <si>
    <t>HOCKING VALLEY CONCRETE</t>
  </si>
  <si>
    <t>LOST HOLLOW CAMPGROUND</t>
  </si>
  <si>
    <t>HOCKING HILLS CANOPY TOUR</t>
  </si>
  <si>
    <t>HOLMES</t>
  </si>
  <si>
    <t>MASON DRILLING</t>
  </si>
  <si>
    <t xml:space="preserve">MILLER LUMBER CO. </t>
  </si>
  <si>
    <t>BERLIN WOOD PRODUCTS</t>
  </si>
  <si>
    <t>MT. HOPE AUCTION</t>
  </si>
  <si>
    <t>J. HOLMES LEASING</t>
  </si>
  <si>
    <t>HOLMES REDIMIX</t>
  </si>
  <si>
    <t>BIRD ENTERPRISES/MILLERSBURG GROWTH</t>
  </si>
  <si>
    <t>HILLTOP SPEEDWAY</t>
  </si>
  <si>
    <t>SKYVIEW RAVELS</t>
  </si>
  <si>
    <t>KNOX</t>
  </si>
  <si>
    <t>UNITED AGGREGATES</t>
  </si>
  <si>
    <t>ROUNDHOUSE DEVELOPMENT/UNITED PROCAST</t>
  </si>
  <si>
    <t>KAREN DAVIDSON</t>
  </si>
  <si>
    <t>B &amp; J DRILLING</t>
  </si>
  <si>
    <t>DIDINGER &amp; SONS</t>
  </si>
  <si>
    <t>KOKOSING VALLEY &amp; CANOE</t>
  </si>
  <si>
    <t>MT. VERNON CITY SCHOOLS</t>
  </si>
  <si>
    <t>ROBERT L. VESS</t>
  </si>
  <si>
    <t>TROYERS SAWMILL</t>
  </si>
  <si>
    <t>TOTAL YEARLY</t>
  </si>
  <si>
    <t>LICKING</t>
  </si>
  <si>
    <t>HATFIELD 7 DAIRY</t>
  </si>
  <si>
    <t>HARTFORD FAIR</t>
  </si>
  <si>
    <t>SBC RECYCLING</t>
  </si>
  <si>
    <t>WENDY'S MANAGEMENT GROUP</t>
  </si>
  <si>
    <t>SHELLY MATERIALS</t>
  </si>
  <si>
    <t>ELM RECYCLING LLC</t>
  </si>
  <si>
    <t>J &amp; B LAWN SERVICE</t>
  </si>
  <si>
    <t>MONROE</t>
  </si>
  <si>
    <t>CHRISTMAN QUARRY</t>
  </si>
  <si>
    <t>MORROW</t>
  </si>
  <si>
    <t>WALTER &amp; KAREN FISHBURN</t>
  </si>
  <si>
    <t>CARDINAL CAMPGROUND MANAGEMENT INC.</t>
  </si>
  <si>
    <t>MAHONING</t>
  </si>
  <si>
    <t>SHARON SLAG CO.</t>
  </si>
  <si>
    <t>OK COAL &amp; CONCRETE CO.</t>
  </si>
  <si>
    <t xml:space="preserve">DOLLAR GENERAL CORP. </t>
  </si>
  <si>
    <t>SIDWELL MATERIALS</t>
  </si>
  <si>
    <t>OXFORD MINING</t>
  </si>
  <si>
    <t>ROBERT NEFF &amp; SONS</t>
  </si>
  <si>
    <t>S&amp; S AGGREGATES</t>
  </si>
  <si>
    <t>J.T. SANDS CORP.</t>
  </si>
  <si>
    <t>WILD BILL'S RESORT</t>
  </si>
  <si>
    <t>BRAD GOFF TRUCKING</t>
  </si>
  <si>
    <t xml:space="preserve">ZANESVILLE MUSK CO. </t>
  </si>
  <si>
    <t>BLOOMER CANDY</t>
  </si>
  <si>
    <t>PERRY</t>
  </si>
  <si>
    <t>OGLEBAY NORTON INDUSTRIES</t>
  </si>
  <si>
    <t>KELLER BROTHERS &amp; CO.</t>
  </si>
  <si>
    <t>MT. ALOYSIUS CORP.</t>
  </si>
  <si>
    <t>THORNVILLE- BACKWOODS FEST</t>
  </si>
  <si>
    <t>RICHLAND</t>
  </si>
  <si>
    <t>JOHN L. GARBER MATERIALS</t>
  </si>
  <si>
    <t>S&amp;S AGGREGATES ( MAR-ZANE)</t>
  </si>
  <si>
    <t>D. H. BOWMAN</t>
  </si>
  <si>
    <t>MID-OHIO RESOURCES</t>
  </si>
  <si>
    <t>AGGREGATES</t>
  </si>
  <si>
    <t>TUSCARAWAS</t>
  </si>
  <si>
    <t>KIMBLE &amp; CLAY LIMESTONE</t>
  </si>
  <si>
    <t xml:space="preserve">BELDON BRICK CO. </t>
  </si>
  <si>
    <t>TUSCARAWAS CENTRAL CATHOLIC</t>
  </si>
  <si>
    <t>UNION</t>
  </si>
  <si>
    <t xml:space="preserve">SHELLY MATERIAL, INC. </t>
  </si>
  <si>
    <t>WASHINGTON</t>
  </si>
  <si>
    <t>CARPER WELL SERVICE</t>
  </si>
  <si>
    <t>MUSKINGUM</t>
  </si>
  <si>
    <t>MUSKINGUM LIVESTOCK SALES CO.</t>
  </si>
  <si>
    <t>PEW FARMS</t>
  </si>
  <si>
    <t>WAGGONER FENCING</t>
  </si>
  <si>
    <t>EXPIRED</t>
  </si>
  <si>
    <t>KETCHEM &amp; BURNS</t>
  </si>
  <si>
    <t>x</t>
  </si>
  <si>
    <t>BEJAMIN HERSHBERGER SAWMILL</t>
  </si>
  <si>
    <t>ALTIER BROTHERS, INC</t>
  </si>
  <si>
    <t>ECLIPSE RESOURCES -OHIO LLC</t>
  </si>
  <si>
    <t>CLOW CORPORATION MCWANE DUCTILE-OHIO</t>
  </si>
  <si>
    <t>HENDREN FARMS</t>
  </si>
  <si>
    <t>PRESTRESS SERVICES INDUSTRIES, LLC</t>
  </si>
  <si>
    <t>ANTRITTS LAWN SERVICE</t>
  </si>
  <si>
    <t>The Olen Corporation Plant #5</t>
  </si>
  <si>
    <t>TOP WOOD LUMBER</t>
  </si>
  <si>
    <t>Genesis Hospital</t>
  </si>
  <si>
    <t>granger hill</t>
  </si>
  <si>
    <t>NO ACTIVE RESOLUTIONS IN COUNTY</t>
  </si>
  <si>
    <t>NOT ACTIVE/EXPIRED</t>
  </si>
  <si>
    <t>TD PETROLEUM</t>
  </si>
  <si>
    <t xml:space="preserve">Hidden Lakes Community Association </t>
  </si>
  <si>
    <t>Integrity Excavating II LLC</t>
  </si>
  <si>
    <t>z &amp; a Real Estate (La-Z Acres Campground</t>
  </si>
  <si>
    <t>Robertson Truck Group</t>
  </si>
  <si>
    <t>BRICKHAVEN WOOD PRODUCTS</t>
  </si>
  <si>
    <t>Raber Lumber</t>
  </si>
  <si>
    <t>BUCKINGHAM COAL COMPANY</t>
  </si>
  <si>
    <t>MID-OHIO PAVING</t>
  </si>
  <si>
    <t>PRIVATE PROPERTY BRINE SPREADING LOCATIONS3759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</si>
</sst>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indexed="8"/>
      <name val="Arial Black"/>
      <family val="2"/>
    </font>
    <font>
      <sz val="14"/>
      <color indexed="8"/>
      <name val="Arial Black"/>
      <family val="2"/>
    </font>
    <font>
      <sz val="11"/>
      <name val="Arial Black"/>
      <family val="2"/>
    </font>
    <font>
      <sz val="14"/>
      <name val="Arial Black"/>
      <family val="2"/>
    </font>
    <font>
      <sz val="11"/>
      <name val="Calibri"/>
      <family val="2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4" borderId="0" applyNumberFormat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3" borderId="0" xfId="0" applyFill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4" borderId="1" xfId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0" xfId="0" applyFill="1"/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colors>
    <mruColors>
      <color rgb="FFFF43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"/>
  <sheetViews>
    <sheetView workbookViewId="0">
      <selection activeCell="B2" sqref="B2:K2"/>
    </sheetView>
  </sheetViews>
  <sheetFormatPr defaultColWidth="9.140625" defaultRowHeight="18.75" x14ac:dyDescent="0.25"/>
  <cols>
    <col min="1" max="1" width="12.28515625" style="6" customWidth="1"/>
    <col min="2" max="2" width="32.42578125" style="7" customWidth="1"/>
    <col min="3" max="11" width="9.140625" style="7"/>
    <col min="12" max="12" width="42.7109375" style="7" customWidth="1"/>
    <col min="13" max="13" width="64" style="7" customWidth="1"/>
    <col min="14" max="16384" width="9.140625" style="7"/>
  </cols>
  <sheetData>
    <row r="1" spans="1:19" s="10" customFormat="1" ht="47.25" customHeight="1" x14ac:dyDescent="0.25">
      <c r="A1" s="9" t="s">
        <v>0</v>
      </c>
      <c r="B1" s="9" t="s">
        <v>1</v>
      </c>
      <c r="C1" s="9">
        <v>2006</v>
      </c>
      <c r="D1" s="9">
        <v>2007</v>
      </c>
      <c r="E1" s="9">
        <v>2008</v>
      </c>
      <c r="F1" s="9">
        <v>2009</v>
      </c>
      <c r="G1" s="9">
        <v>2010</v>
      </c>
      <c r="H1" s="9">
        <v>2011</v>
      </c>
      <c r="I1" s="9">
        <v>2012</v>
      </c>
      <c r="J1" s="9">
        <v>2013</v>
      </c>
      <c r="K1" s="9">
        <v>2014</v>
      </c>
      <c r="L1" s="13" t="s">
        <v>2</v>
      </c>
      <c r="M1" s="14"/>
      <c r="N1" s="14"/>
      <c r="O1" s="14"/>
      <c r="P1" s="14"/>
      <c r="Q1" s="14"/>
      <c r="R1" s="14"/>
      <c r="S1" s="14"/>
    </row>
    <row r="2" spans="1:19" x14ac:dyDescent="0.25">
      <c r="A2" s="6" t="s">
        <v>8</v>
      </c>
      <c r="B2" s="20" t="s">
        <v>9</v>
      </c>
      <c r="C2" s="20" t="s">
        <v>5</v>
      </c>
      <c r="D2" s="20">
        <v>4225</v>
      </c>
      <c r="E2" s="20">
        <v>15880</v>
      </c>
      <c r="F2" s="20">
        <v>13802</v>
      </c>
      <c r="G2" s="20">
        <v>23911</v>
      </c>
      <c r="H2" s="20" t="s">
        <v>5</v>
      </c>
      <c r="I2" s="20"/>
      <c r="J2" s="20"/>
      <c r="K2" s="20"/>
    </row>
    <row r="4" spans="1:19" s="12" customFormat="1" x14ac:dyDescent="0.25">
      <c r="A4" s="11"/>
      <c r="B4" s="12" t="s">
        <v>7</v>
      </c>
      <c r="C4" s="12">
        <v>0</v>
      </c>
      <c r="D4" s="12">
        <f>SUM(D2:D3)</f>
        <v>4225</v>
      </c>
      <c r="E4" s="12">
        <f>SUM(E2:E3)</f>
        <v>15880</v>
      </c>
      <c r="F4" s="12">
        <f>SUM(F2:F3)</f>
        <v>13802</v>
      </c>
      <c r="G4" s="12">
        <f>SUM(G2:G3)</f>
        <v>23911</v>
      </c>
      <c r="H4" s="12">
        <v>0</v>
      </c>
    </row>
    <row r="7" spans="1:19" x14ac:dyDescent="0.25">
      <c r="A7" s="21"/>
      <c r="B7" s="20" t="s">
        <v>133</v>
      </c>
      <c r="C7" s="20"/>
    </row>
  </sheetData>
  <phoneticPr fontId="0" type="noConversion"/>
  <pageMargins left="0.7" right="0.7" top="0.75" bottom="0.75" header="0.3" footer="0.3"/>
  <pageSetup paperSize="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7"/>
  <sheetViews>
    <sheetView workbookViewId="0">
      <selection activeCell="J33" sqref="J33"/>
    </sheetView>
  </sheetViews>
  <sheetFormatPr defaultColWidth="9.140625" defaultRowHeight="18.75" x14ac:dyDescent="0.25"/>
  <cols>
    <col min="1" max="1" width="11.85546875" style="6" bestFit="1" customWidth="1"/>
    <col min="2" max="2" width="33" style="7" bestFit="1" customWidth="1"/>
    <col min="3" max="11" width="9.140625" style="7"/>
    <col min="12" max="12" width="44.140625" style="7" bestFit="1" customWidth="1"/>
    <col min="13" max="16384" width="9.140625" style="7"/>
  </cols>
  <sheetData>
    <row r="1" spans="1:19" s="10" customFormat="1" ht="47.25" customHeight="1" x14ac:dyDescent="0.25">
      <c r="A1" s="9" t="s">
        <v>0</v>
      </c>
      <c r="B1" s="9" t="s">
        <v>1</v>
      </c>
      <c r="C1" s="9">
        <v>2006</v>
      </c>
      <c r="D1" s="9">
        <v>2007</v>
      </c>
      <c r="E1" s="9">
        <v>2008</v>
      </c>
      <c r="F1" s="9">
        <v>2009</v>
      </c>
      <c r="G1" s="9">
        <v>2010</v>
      </c>
      <c r="H1" s="9">
        <v>2011</v>
      </c>
      <c r="I1" s="9">
        <v>2012</v>
      </c>
      <c r="J1" s="9">
        <v>2013</v>
      </c>
      <c r="K1" s="9">
        <v>2014</v>
      </c>
      <c r="L1" s="13" t="s">
        <v>2</v>
      </c>
      <c r="M1" s="14"/>
      <c r="N1" s="14"/>
      <c r="O1" s="14"/>
      <c r="P1" s="14"/>
      <c r="Q1" s="14"/>
      <c r="R1" s="14"/>
      <c r="S1" s="14"/>
    </row>
    <row r="2" spans="1:19" x14ac:dyDescent="0.25">
      <c r="A2" s="6" t="s">
        <v>78</v>
      </c>
      <c r="B2" s="20" t="s">
        <v>79</v>
      </c>
      <c r="C2" s="7" t="s">
        <v>5</v>
      </c>
      <c r="D2" s="7" t="s">
        <v>5</v>
      </c>
      <c r="E2" s="7" t="s">
        <v>5</v>
      </c>
      <c r="F2" s="7" t="s">
        <v>5</v>
      </c>
      <c r="G2" s="7" t="s">
        <v>5</v>
      </c>
      <c r="H2" s="7" t="s">
        <v>5</v>
      </c>
    </row>
    <row r="5" spans="1:19" s="12" customFormat="1" x14ac:dyDescent="0.25">
      <c r="A5" s="11"/>
      <c r="B5" s="12" t="s">
        <v>7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</row>
    <row r="7" spans="1:19" x14ac:dyDescent="0.25">
      <c r="B7" s="20" t="s">
        <v>134</v>
      </c>
    </row>
  </sheetData>
  <phoneticPr fontId="0" type="noConversion"/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6"/>
  <sheetViews>
    <sheetView topLeftCell="B1" workbookViewId="0">
      <selection activeCell="R3" sqref="R3"/>
    </sheetView>
  </sheetViews>
  <sheetFormatPr defaultColWidth="9.140625" defaultRowHeight="15" x14ac:dyDescent="0.25"/>
  <cols>
    <col min="1" max="1" width="11.85546875" style="7" bestFit="1" customWidth="1"/>
    <col min="2" max="2" width="33" style="7" bestFit="1" customWidth="1"/>
    <col min="3" max="18" width="9.140625" style="7"/>
    <col min="19" max="19" width="44.140625" style="7" bestFit="1" customWidth="1"/>
    <col min="20" max="16384" width="9.140625" style="7"/>
  </cols>
  <sheetData>
    <row r="1" spans="1:26" s="10" customFormat="1" ht="47.25" customHeight="1" x14ac:dyDescent="0.25">
      <c r="A1" s="9" t="s">
        <v>0</v>
      </c>
      <c r="B1" s="9" t="s">
        <v>1</v>
      </c>
      <c r="C1" s="9">
        <v>2006</v>
      </c>
      <c r="D1" s="9">
        <v>2007</v>
      </c>
      <c r="E1" s="9">
        <v>2008</v>
      </c>
      <c r="F1" s="9">
        <v>2009</v>
      </c>
      <c r="G1" s="9">
        <v>2010</v>
      </c>
      <c r="H1" s="9">
        <v>2011</v>
      </c>
      <c r="I1" s="9">
        <v>2012</v>
      </c>
      <c r="J1" s="9">
        <v>2013</v>
      </c>
      <c r="K1" s="9">
        <v>2014</v>
      </c>
      <c r="L1" s="9">
        <v>2015</v>
      </c>
      <c r="M1" s="9">
        <v>2016</v>
      </c>
      <c r="N1" s="9">
        <v>2017</v>
      </c>
      <c r="O1" s="9">
        <v>2018</v>
      </c>
      <c r="P1" s="9">
        <v>2019</v>
      </c>
      <c r="Q1" s="9">
        <v>2020</v>
      </c>
      <c r="R1" s="9">
        <v>2021</v>
      </c>
      <c r="S1" s="13" t="s">
        <v>2</v>
      </c>
      <c r="T1" s="14"/>
      <c r="U1" s="14"/>
      <c r="V1" s="14"/>
      <c r="W1" s="14"/>
      <c r="X1" s="14"/>
      <c r="Y1" s="14"/>
      <c r="Z1" s="14"/>
    </row>
    <row r="2" spans="1:26" ht="18.75" x14ac:dyDescent="0.25">
      <c r="A2" s="6" t="s">
        <v>80</v>
      </c>
      <c r="B2" s="7" t="s">
        <v>81</v>
      </c>
      <c r="C2" s="7">
        <v>135</v>
      </c>
      <c r="D2" s="7">
        <v>230</v>
      </c>
      <c r="E2" s="7">
        <v>320</v>
      </c>
      <c r="F2" s="7">
        <v>180</v>
      </c>
      <c r="G2" s="7">
        <v>205</v>
      </c>
      <c r="H2" s="7">
        <v>110</v>
      </c>
      <c r="I2" s="7">
        <v>70</v>
      </c>
      <c r="J2" s="7">
        <v>10</v>
      </c>
      <c r="L2" s="7">
        <v>0</v>
      </c>
      <c r="M2" s="7">
        <v>95</v>
      </c>
      <c r="N2" s="7">
        <v>140</v>
      </c>
      <c r="O2" s="7">
        <v>40</v>
      </c>
      <c r="Q2" s="7">
        <v>190</v>
      </c>
    </row>
    <row r="3" spans="1:26" ht="30" x14ac:dyDescent="0.25">
      <c r="B3" s="17" t="s">
        <v>82</v>
      </c>
      <c r="C3" s="7">
        <v>680</v>
      </c>
      <c r="D3" s="7">
        <v>7835</v>
      </c>
      <c r="E3" s="7">
        <v>12125</v>
      </c>
      <c r="F3" s="7">
        <v>9535</v>
      </c>
      <c r="G3" s="7">
        <v>8940</v>
      </c>
      <c r="H3" s="7">
        <v>5090</v>
      </c>
      <c r="I3" s="7">
        <v>9545</v>
      </c>
      <c r="J3" s="7">
        <v>2680</v>
      </c>
      <c r="K3" s="7">
        <v>2070</v>
      </c>
      <c r="L3" s="7">
        <v>2880</v>
      </c>
      <c r="M3" s="7">
        <v>4830</v>
      </c>
      <c r="N3" s="7">
        <v>2740</v>
      </c>
      <c r="O3" s="7">
        <v>2590</v>
      </c>
      <c r="P3" s="7">
        <v>5570</v>
      </c>
      <c r="Q3" s="7">
        <v>12855</v>
      </c>
      <c r="R3" s="7">
        <v>12335</v>
      </c>
    </row>
    <row r="4" spans="1:26" s="17" customFormat="1" ht="30" x14ac:dyDescent="0.25">
      <c r="B4" s="17" t="s">
        <v>136</v>
      </c>
      <c r="M4" s="17">
        <v>2130</v>
      </c>
      <c r="N4" s="17">
        <v>0</v>
      </c>
      <c r="O4" s="17">
        <v>160</v>
      </c>
      <c r="P4" s="17">
        <v>740</v>
      </c>
      <c r="R4" s="17">
        <v>535</v>
      </c>
    </row>
    <row r="6" spans="1:26" s="12" customFormat="1" x14ac:dyDescent="0.25">
      <c r="B6" s="12" t="s">
        <v>7</v>
      </c>
      <c r="C6" s="12">
        <f t="shared" ref="C6:M6" si="0">SUM(C2:C5)</f>
        <v>815</v>
      </c>
      <c r="D6" s="12">
        <f t="shared" si="0"/>
        <v>8065</v>
      </c>
      <c r="E6" s="12">
        <f t="shared" si="0"/>
        <v>12445</v>
      </c>
      <c r="F6" s="12">
        <f t="shared" si="0"/>
        <v>9715</v>
      </c>
      <c r="G6" s="12">
        <f t="shared" si="0"/>
        <v>9145</v>
      </c>
      <c r="H6" s="12">
        <f t="shared" si="0"/>
        <v>5200</v>
      </c>
      <c r="I6" s="12">
        <f t="shared" si="0"/>
        <v>9615</v>
      </c>
      <c r="J6" s="12">
        <f t="shared" si="0"/>
        <v>2690</v>
      </c>
      <c r="K6" s="12">
        <f t="shared" si="0"/>
        <v>2070</v>
      </c>
      <c r="L6" s="12">
        <f t="shared" si="0"/>
        <v>2880</v>
      </c>
      <c r="M6" s="12">
        <f t="shared" si="0"/>
        <v>7055</v>
      </c>
      <c r="N6" s="12">
        <v>2880</v>
      </c>
      <c r="O6" s="12">
        <f>SUM(O2:O5)</f>
        <v>2790</v>
      </c>
      <c r="P6" s="12">
        <f>SUM(P2:P5)</f>
        <v>6310</v>
      </c>
    </row>
  </sheetData>
  <phoneticPr fontId="0" type="noConversion"/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8"/>
  <sheetViews>
    <sheetView workbookViewId="0">
      <selection activeCell="B2" sqref="B2"/>
    </sheetView>
  </sheetViews>
  <sheetFormatPr defaultColWidth="9.140625" defaultRowHeight="15" x14ac:dyDescent="0.25"/>
  <cols>
    <col min="1" max="1" width="15.28515625" style="7" bestFit="1" customWidth="1"/>
    <col min="2" max="2" width="33" style="7" bestFit="1" customWidth="1"/>
    <col min="3" max="13" width="9.140625" style="7"/>
    <col min="14" max="14" width="44.140625" style="7" bestFit="1" customWidth="1"/>
    <col min="15" max="16384" width="9.140625" style="7"/>
  </cols>
  <sheetData>
    <row r="1" spans="1:21" s="10" customFormat="1" ht="47.25" customHeight="1" x14ac:dyDescent="0.25">
      <c r="A1" s="9" t="s">
        <v>0</v>
      </c>
      <c r="B1" s="9" t="s">
        <v>1</v>
      </c>
      <c r="C1" s="9">
        <v>2006</v>
      </c>
      <c r="D1" s="9">
        <v>2007</v>
      </c>
      <c r="E1" s="9">
        <v>2008</v>
      </c>
      <c r="F1" s="9">
        <v>2009</v>
      </c>
      <c r="G1" s="9">
        <v>2010</v>
      </c>
      <c r="H1" s="9">
        <v>2011</v>
      </c>
      <c r="I1" s="9">
        <v>2012</v>
      </c>
      <c r="J1" s="9">
        <v>2013</v>
      </c>
      <c r="K1" s="9">
        <v>2014</v>
      </c>
      <c r="L1" s="9">
        <v>2015</v>
      </c>
      <c r="M1" s="9">
        <v>2016</v>
      </c>
      <c r="N1" s="13" t="s">
        <v>2</v>
      </c>
      <c r="O1" s="14"/>
      <c r="P1" s="14"/>
      <c r="Q1" s="14"/>
      <c r="R1" s="14"/>
      <c r="S1" s="14"/>
      <c r="T1" s="14"/>
      <c r="U1" s="14"/>
    </row>
    <row r="2" spans="1:21" ht="18.75" x14ac:dyDescent="0.25">
      <c r="A2" s="6" t="s">
        <v>83</v>
      </c>
      <c r="B2" s="20" t="s">
        <v>84</v>
      </c>
      <c r="C2" s="7" t="s">
        <v>5</v>
      </c>
      <c r="D2" s="7" t="s">
        <v>5</v>
      </c>
      <c r="E2" s="7" t="s">
        <v>5</v>
      </c>
      <c r="F2" s="7" t="s">
        <v>5</v>
      </c>
      <c r="G2" s="7" t="s">
        <v>5</v>
      </c>
      <c r="H2" s="7" t="s">
        <v>5</v>
      </c>
      <c r="I2" s="7">
        <v>1263</v>
      </c>
      <c r="J2" s="7">
        <v>0</v>
      </c>
      <c r="K2" s="7">
        <v>393</v>
      </c>
      <c r="L2" s="7">
        <v>0</v>
      </c>
      <c r="M2" s="7">
        <v>0</v>
      </c>
    </row>
    <row r="5" spans="1:21" s="12" customFormat="1" x14ac:dyDescent="0.25">
      <c r="B5" s="12" t="s">
        <v>7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</row>
    <row r="8" spans="1:21" x14ac:dyDescent="0.25">
      <c r="B8" s="20" t="s">
        <v>134</v>
      </c>
    </row>
  </sheetData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21"/>
  <sheetViews>
    <sheetView workbookViewId="0">
      <selection activeCell="B16" sqref="B16"/>
    </sheetView>
  </sheetViews>
  <sheetFormatPr defaultColWidth="9.140625" defaultRowHeight="15" x14ac:dyDescent="0.25"/>
  <cols>
    <col min="1" max="1" width="19" style="7" bestFit="1" customWidth="1"/>
    <col min="2" max="2" width="33" style="7" bestFit="1" customWidth="1"/>
    <col min="3" max="14" width="9.140625" style="7"/>
    <col min="15" max="15" width="44.140625" style="7" bestFit="1" customWidth="1"/>
    <col min="16" max="16384" width="9.140625" style="7"/>
  </cols>
  <sheetData>
    <row r="1" spans="1:22" s="10" customFormat="1" ht="47.25" customHeight="1" x14ac:dyDescent="0.25">
      <c r="A1" s="9" t="s">
        <v>0</v>
      </c>
      <c r="B1" s="9" t="s">
        <v>1</v>
      </c>
      <c r="C1" s="9">
        <v>2006</v>
      </c>
      <c r="D1" s="9">
        <v>2007</v>
      </c>
      <c r="E1" s="9">
        <v>2008</v>
      </c>
      <c r="F1" s="9">
        <v>2009</v>
      </c>
      <c r="G1" s="9">
        <v>2010</v>
      </c>
      <c r="H1" s="9">
        <v>2011</v>
      </c>
      <c r="I1" s="9">
        <v>2012</v>
      </c>
      <c r="J1" s="9">
        <v>2013</v>
      </c>
      <c r="K1" s="9">
        <v>2014</v>
      </c>
      <c r="L1" s="9">
        <v>2015</v>
      </c>
      <c r="M1" s="9">
        <v>2016</v>
      </c>
      <c r="N1" s="9">
        <v>2017</v>
      </c>
      <c r="O1" s="13" t="s">
        <v>2</v>
      </c>
      <c r="P1" s="14"/>
      <c r="Q1" s="14"/>
      <c r="R1" s="14"/>
      <c r="S1" s="14"/>
      <c r="T1" s="14"/>
      <c r="U1" s="14"/>
      <c r="V1" s="14"/>
    </row>
    <row r="2" spans="1:22" ht="18.75" x14ac:dyDescent="0.25">
      <c r="A2" s="6" t="s">
        <v>115</v>
      </c>
      <c r="B2" s="20" t="s">
        <v>124</v>
      </c>
      <c r="C2" s="7">
        <v>965</v>
      </c>
      <c r="D2" s="7">
        <v>380</v>
      </c>
      <c r="E2" s="7">
        <v>998</v>
      </c>
      <c r="F2" s="7" t="s">
        <v>5</v>
      </c>
      <c r="G2" s="7">
        <v>4195</v>
      </c>
      <c r="H2" s="7">
        <v>1745</v>
      </c>
      <c r="I2" s="7">
        <v>4903</v>
      </c>
      <c r="J2" s="7">
        <v>0</v>
      </c>
      <c r="L2" s="7">
        <v>0</v>
      </c>
    </row>
    <row r="3" spans="1:22" x14ac:dyDescent="0.25">
      <c r="B3" s="20" t="s">
        <v>85</v>
      </c>
      <c r="C3" s="7" t="s">
        <v>5</v>
      </c>
      <c r="D3" s="7" t="s">
        <v>5</v>
      </c>
      <c r="E3" s="7">
        <v>190</v>
      </c>
      <c r="F3" s="7" t="s">
        <v>5</v>
      </c>
      <c r="G3" s="7" t="s">
        <v>5</v>
      </c>
      <c r="H3" s="7">
        <v>130</v>
      </c>
      <c r="I3" s="7">
        <v>0</v>
      </c>
    </row>
    <row r="4" spans="1:22" x14ac:dyDescent="0.25">
      <c r="B4" s="20" t="s">
        <v>86</v>
      </c>
      <c r="C4" s="7">
        <v>140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</row>
    <row r="5" spans="1:22" x14ac:dyDescent="0.25">
      <c r="B5" s="20" t="s">
        <v>87</v>
      </c>
      <c r="C5" s="7" t="s">
        <v>5</v>
      </c>
      <c r="D5" s="7" t="s">
        <v>5</v>
      </c>
      <c r="E5" s="7" t="s">
        <v>5</v>
      </c>
      <c r="F5" s="7" t="s">
        <v>5</v>
      </c>
      <c r="G5" s="7" t="s">
        <v>5</v>
      </c>
      <c r="H5" s="7" t="s">
        <v>5</v>
      </c>
    </row>
    <row r="6" spans="1:22" x14ac:dyDescent="0.25">
      <c r="B6" s="20" t="s">
        <v>88</v>
      </c>
      <c r="C6" s="7">
        <v>18118</v>
      </c>
      <c r="D6" s="7">
        <v>15671</v>
      </c>
      <c r="E6" s="7">
        <v>2566</v>
      </c>
      <c r="F6" s="7">
        <v>1181</v>
      </c>
      <c r="G6" s="7">
        <v>400</v>
      </c>
      <c r="H6" s="7" t="s">
        <v>5</v>
      </c>
    </row>
    <row r="7" spans="1:22" x14ac:dyDescent="0.25">
      <c r="B7" s="20" t="s">
        <v>116</v>
      </c>
      <c r="C7" s="7">
        <v>364</v>
      </c>
      <c r="D7" s="7" t="s">
        <v>5</v>
      </c>
      <c r="E7" s="7">
        <v>86</v>
      </c>
      <c r="F7" s="7">
        <v>1142</v>
      </c>
      <c r="G7" s="7">
        <v>1128</v>
      </c>
      <c r="H7" s="7">
        <v>1112</v>
      </c>
      <c r="I7" s="7">
        <v>908</v>
      </c>
      <c r="J7" s="7">
        <v>218</v>
      </c>
    </row>
    <row r="8" spans="1:22" x14ac:dyDescent="0.25">
      <c r="B8" s="20" t="s">
        <v>89</v>
      </c>
      <c r="C8" s="7">
        <v>130</v>
      </c>
      <c r="D8" s="7" t="s">
        <v>5</v>
      </c>
      <c r="E8" s="7">
        <v>0</v>
      </c>
      <c r="F8" s="7" t="s">
        <v>5</v>
      </c>
      <c r="G8" s="7" t="s">
        <v>5</v>
      </c>
      <c r="H8" s="7" t="s">
        <v>5</v>
      </c>
    </row>
    <row r="9" spans="1:22" x14ac:dyDescent="0.25">
      <c r="B9" s="20" t="s">
        <v>90</v>
      </c>
      <c r="C9" s="7">
        <v>546</v>
      </c>
      <c r="D9" s="7" t="s">
        <v>5</v>
      </c>
      <c r="E9" s="7">
        <v>160</v>
      </c>
      <c r="F9" s="7">
        <v>630</v>
      </c>
      <c r="G9" s="7">
        <v>70</v>
      </c>
      <c r="H9" s="7">
        <v>312</v>
      </c>
    </row>
    <row r="10" spans="1:22" x14ac:dyDescent="0.25">
      <c r="B10" s="20" t="s">
        <v>91</v>
      </c>
      <c r="C10" s="7" t="s">
        <v>5</v>
      </c>
      <c r="D10" s="7" t="s">
        <v>5</v>
      </c>
      <c r="E10" s="7">
        <v>140</v>
      </c>
      <c r="F10" s="7">
        <v>664</v>
      </c>
      <c r="G10" s="7">
        <v>190</v>
      </c>
      <c r="H10" s="7">
        <v>70</v>
      </c>
    </row>
    <row r="11" spans="1:22" x14ac:dyDescent="0.25">
      <c r="B11" s="20" t="s">
        <v>92</v>
      </c>
      <c r="C11" s="7" t="s">
        <v>5</v>
      </c>
      <c r="D11" s="7" t="s">
        <v>5</v>
      </c>
      <c r="E11" s="7" t="s">
        <v>5</v>
      </c>
      <c r="F11" s="7" t="s">
        <v>5</v>
      </c>
      <c r="G11" s="7" t="s">
        <v>5</v>
      </c>
      <c r="H11" s="7" t="s">
        <v>5</v>
      </c>
    </row>
    <row r="12" spans="1:22" x14ac:dyDescent="0.25">
      <c r="B12" s="20" t="s">
        <v>93</v>
      </c>
      <c r="C12" s="7" t="s">
        <v>5</v>
      </c>
      <c r="D12" s="7" t="s">
        <v>5</v>
      </c>
      <c r="E12" s="7">
        <v>190</v>
      </c>
      <c r="F12" s="7">
        <v>0</v>
      </c>
      <c r="G12" s="7" t="s">
        <v>5</v>
      </c>
      <c r="H12" s="7">
        <v>190</v>
      </c>
      <c r="I12" s="7">
        <v>30</v>
      </c>
    </row>
    <row r="13" spans="1:22" x14ac:dyDescent="0.25">
      <c r="B13" s="20" t="s">
        <v>94</v>
      </c>
      <c r="C13" s="7" t="s">
        <v>5</v>
      </c>
      <c r="D13" s="7" t="s">
        <v>5</v>
      </c>
      <c r="E13" s="7">
        <v>245</v>
      </c>
      <c r="F13" s="7">
        <v>140</v>
      </c>
      <c r="G13" s="7" t="s">
        <v>5</v>
      </c>
      <c r="H13" s="7" t="s">
        <v>5</v>
      </c>
      <c r="M13" s="7">
        <v>0</v>
      </c>
    </row>
    <row r="14" spans="1:22" x14ac:dyDescent="0.25">
      <c r="B14" s="20" t="s">
        <v>95</v>
      </c>
      <c r="C14" s="7" t="s">
        <v>5</v>
      </c>
      <c r="D14" s="7" t="s">
        <v>5</v>
      </c>
      <c r="E14" s="7">
        <v>130</v>
      </c>
      <c r="F14" s="7" t="s">
        <v>5</v>
      </c>
      <c r="G14" s="7" t="s">
        <v>5</v>
      </c>
      <c r="H14" s="7" t="s">
        <v>5</v>
      </c>
    </row>
    <row r="15" spans="1:22" x14ac:dyDescent="0.25">
      <c r="B15" s="20" t="s">
        <v>131</v>
      </c>
      <c r="M15" s="7">
        <v>0</v>
      </c>
    </row>
    <row r="16" spans="1:22" x14ac:dyDescent="0.25">
      <c r="B16" s="20" t="s">
        <v>138</v>
      </c>
      <c r="N16" s="7">
        <v>0</v>
      </c>
    </row>
    <row r="17" spans="2:14" x14ac:dyDescent="0.25">
      <c r="B17" s="20" t="s">
        <v>132</v>
      </c>
      <c r="M17" s="7">
        <v>84</v>
      </c>
    </row>
    <row r="18" spans="2:14" s="12" customFormat="1" x14ac:dyDescent="0.25">
      <c r="B18" s="12" t="s">
        <v>7</v>
      </c>
      <c r="C18" s="12">
        <f t="shared" ref="C18:G18" si="0">SUM(C2:C17)</f>
        <v>20263</v>
      </c>
      <c r="D18" s="12">
        <f t="shared" si="0"/>
        <v>16051</v>
      </c>
      <c r="E18" s="12">
        <f t="shared" si="0"/>
        <v>4705</v>
      </c>
      <c r="F18" s="12">
        <f t="shared" si="0"/>
        <v>3757</v>
      </c>
      <c r="G18" s="12">
        <f t="shared" si="0"/>
        <v>5983</v>
      </c>
      <c r="H18" s="12">
        <f>SUM(H2:H17)</f>
        <v>3559</v>
      </c>
      <c r="I18" s="12">
        <f t="shared" ref="I18:L18" si="1">SUM(I2:I17)</f>
        <v>5841</v>
      </c>
      <c r="J18" s="12">
        <f t="shared" si="1"/>
        <v>218</v>
      </c>
      <c r="K18" s="12">
        <f t="shared" si="1"/>
        <v>0</v>
      </c>
      <c r="L18" s="12">
        <f t="shared" si="1"/>
        <v>0</v>
      </c>
      <c r="M18" s="12">
        <f>SUM(M2:M17)</f>
        <v>84</v>
      </c>
      <c r="N18" s="12">
        <f>SUM(N2:N17)</f>
        <v>0</v>
      </c>
    </row>
    <row r="21" spans="2:14" x14ac:dyDescent="0.25">
      <c r="B21" s="20" t="s">
        <v>134</v>
      </c>
    </row>
  </sheetData>
  <phoneticPr fontId="0" type="noConversion"/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Y13"/>
  <sheetViews>
    <sheetView workbookViewId="0">
      <selection activeCell="R28" sqref="B23:R28"/>
    </sheetView>
  </sheetViews>
  <sheetFormatPr defaultColWidth="9.140625" defaultRowHeight="15" x14ac:dyDescent="0.25"/>
  <cols>
    <col min="1" max="1" width="11.85546875" style="7" bestFit="1" customWidth="1"/>
    <col min="2" max="2" width="33" style="7" bestFit="1" customWidth="1"/>
    <col min="3" max="17" width="9.140625" style="7"/>
    <col min="18" max="18" width="44.140625" style="7" bestFit="1" customWidth="1"/>
    <col min="19" max="16384" width="9.140625" style="7"/>
  </cols>
  <sheetData>
    <row r="1" spans="1:25" s="10" customFormat="1" ht="47.25" customHeight="1" x14ac:dyDescent="0.25">
      <c r="A1" s="9" t="s">
        <v>0</v>
      </c>
      <c r="B1" s="9" t="s">
        <v>1</v>
      </c>
      <c r="C1" s="9">
        <v>2006</v>
      </c>
      <c r="D1" s="9">
        <v>2007</v>
      </c>
      <c r="E1" s="9">
        <v>2008</v>
      </c>
      <c r="F1" s="9">
        <v>2009</v>
      </c>
      <c r="G1" s="9">
        <v>2010</v>
      </c>
      <c r="H1" s="9">
        <v>2011</v>
      </c>
      <c r="I1" s="9">
        <v>2012</v>
      </c>
      <c r="J1" s="9">
        <v>2013</v>
      </c>
      <c r="K1" s="9">
        <v>2014</v>
      </c>
      <c r="L1" s="9">
        <v>2015</v>
      </c>
      <c r="M1" s="9">
        <v>2016</v>
      </c>
      <c r="N1" s="9">
        <v>2017</v>
      </c>
      <c r="O1" s="9">
        <v>2018</v>
      </c>
      <c r="P1" s="9">
        <v>2019</v>
      </c>
      <c r="Q1" s="9">
        <v>2020</v>
      </c>
      <c r="R1" s="13" t="s">
        <v>2</v>
      </c>
      <c r="S1" s="14"/>
      <c r="T1" s="14"/>
      <c r="U1" s="14"/>
      <c r="V1" s="14"/>
      <c r="W1" s="14"/>
      <c r="X1" s="14"/>
      <c r="Y1" s="14"/>
    </row>
    <row r="2" spans="1:25" ht="18.75" x14ac:dyDescent="0.25">
      <c r="A2" s="6" t="s">
        <v>96</v>
      </c>
      <c r="B2" s="20" t="s">
        <v>97</v>
      </c>
      <c r="C2" s="7" t="s">
        <v>5</v>
      </c>
      <c r="D2" s="7" t="s">
        <v>5</v>
      </c>
      <c r="E2" s="7" t="s">
        <v>5</v>
      </c>
      <c r="F2" s="7" t="s">
        <v>5</v>
      </c>
      <c r="G2" s="7" t="s">
        <v>5</v>
      </c>
      <c r="H2" s="7" t="s">
        <v>5</v>
      </c>
    </row>
    <row r="3" spans="1:25" x14ac:dyDescent="0.25">
      <c r="B3" s="20" t="s">
        <v>88</v>
      </c>
      <c r="C3" s="7">
        <v>3955</v>
      </c>
      <c r="D3" s="7">
        <v>5200</v>
      </c>
      <c r="E3" s="7">
        <v>1015</v>
      </c>
      <c r="F3" s="7">
        <v>19031</v>
      </c>
      <c r="G3" s="7">
        <v>7092</v>
      </c>
      <c r="H3" s="7">
        <v>6463</v>
      </c>
      <c r="I3" s="7">
        <v>8715</v>
      </c>
      <c r="J3" s="7">
        <v>8755</v>
      </c>
      <c r="K3" s="7">
        <v>7242</v>
      </c>
      <c r="L3" s="7">
        <v>4948</v>
      </c>
      <c r="M3" s="7">
        <v>715</v>
      </c>
      <c r="N3" s="7">
        <v>35</v>
      </c>
    </row>
    <row r="4" spans="1:25" x14ac:dyDescent="0.25">
      <c r="B4" s="20" t="s">
        <v>98</v>
      </c>
      <c r="C4" s="7" t="s">
        <v>5</v>
      </c>
      <c r="D4" s="7">
        <v>570</v>
      </c>
      <c r="E4" s="7">
        <v>560</v>
      </c>
      <c r="F4" s="7" t="s">
        <v>5</v>
      </c>
      <c r="G4" s="7" t="s">
        <v>5</v>
      </c>
      <c r="H4" s="7">
        <v>815</v>
      </c>
    </row>
    <row r="5" spans="1:25" x14ac:dyDescent="0.25">
      <c r="B5" s="20" t="s">
        <v>99</v>
      </c>
      <c r="C5" s="7">
        <v>0</v>
      </c>
      <c r="D5" s="7">
        <v>70</v>
      </c>
      <c r="E5" s="7" t="s">
        <v>5</v>
      </c>
      <c r="F5" s="7">
        <v>0</v>
      </c>
      <c r="G5" s="7">
        <v>0</v>
      </c>
      <c r="H5" s="7">
        <v>0</v>
      </c>
      <c r="I5" s="7">
        <v>0</v>
      </c>
    </row>
    <row r="6" spans="1:25" x14ac:dyDescent="0.25">
      <c r="B6" s="20" t="s">
        <v>120</v>
      </c>
      <c r="C6" s="7" t="s">
        <v>5</v>
      </c>
      <c r="D6" s="7" t="s">
        <v>5</v>
      </c>
      <c r="E6" s="7" t="s">
        <v>5</v>
      </c>
      <c r="F6" s="7">
        <v>228</v>
      </c>
      <c r="G6" s="7" t="s">
        <v>5</v>
      </c>
      <c r="H6" s="7">
        <v>192</v>
      </c>
      <c r="I6" s="7">
        <v>170</v>
      </c>
      <c r="J6" s="7">
        <v>560</v>
      </c>
      <c r="K6" s="7">
        <v>390</v>
      </c>
      <c r="M6" s="7">
        <v>100</v>
      </c>
      <c r="N6" s="7">
        <v>0</v>
      </c>
      <c r="O6" s="7">
        <v>0</v>
      </c>
      <c r="P6" s="7">
        <v>0</v>
      </c>
    </row>
    <row r="7" spans="1:25" x14ac:dyDescent="0.25">
      <c r="B7" s="20" t="s">
        <v>100</v>
      </c>
      <c r="C7" s="7" t="s">
        <v>5</v>
      </c>
      <c r="D7" s="7" t="s">
        <v>5</v>
      </c>
      <c r="E7" s="7" t="s">
        <v>5</v>
      </c>
      <c r="F7" s="7">
        <v>70</v>
      </c>
      <c r="G7" s="7" t="s">
        <v>5</v>
      </c>
      <c r="H7" s="7" t="s">
        <v>5</v>
      </c>
    </row>
    <row r="8" spans="1:25" x14ac:dyDescent="0.25">
      <c r="B8" s="7" t="s">
        <v>123</v>
      </c>
      <c r="C8" s="7" t="s">
        <v>5</v>
      </c>
      <c r="D8" s="7" t="s">
        <v>5</v>
      </c>
      <c r="E8" s="7" t="s">
        <v>5</v>
      </c>
      <c r="F8" s="7" t="s">
        <v>5</v>
      </c>
      <c r="G8" s="7" t="s">
        <v>5</v>
      </c>
      <c r="H8" s="7" t="s">
        <v>5</v>
      </c>
      <c r="I8" s="7" t="s">
        <v>5</v>
      </c>
      <c r="J8" s="7">
        <v>180</v>
      </c>
      <c r="M8" s="7">
        <v>490</v>
      </c>
      <c r="N8" s="7">
        <v>70</v>
      </c>
      <c r="O8" s="7">
        <v>210</v>
      </c>
      <c r="P8" s="7">
        <v>1075</v>
      </c>
      <c r="Q8" s="7">
        <v>485</v>
      </c>
    </row>
    <row r="9" spans="1:25" x14ac:dyDescent="0.25">
      <c r="B9" s="7" t="s">
        <v>142</v>
      </c>
      <c r="Q9" s="7">
        <v>1680</v>
      </c>
    </row>
    <row r="10" spans="1:25" s="12" customFormat="1" x14ac:dyDescent="0.25">
      <c r="B10" s="12" t="s">
        <v>7</v>
      </c>
      <c r="C10" s="12">
        <f t="shared" ref="C10:F10" si="0">SUM(C3:C9)</f>
        <v>3955</v>
      </c>
      <c r="D10" s="12">
        <f t="shared" si="0"/>
        <v>5840</v>
      </c>
      <c r="E10" s="12">
        <f t="shared" si="0"/>
        <v>1575</v>
      </c>
      <c r="F10" s="12">
        <f t="shared" si="0"/>
        <v>19329</v>
      </c>
      <c r="G10" s="12">
        <f>SUM(G3:G9)</f>
        <v>7092</v>
      </c>
      <c r="H10" s="12">
        <f>SUM(H3:H9)</f>
        <v>7470</v>
      </c>
      <c r="I10" s="12">
        <f t="shared" ref="I10:M10" si="1">SUM(I3:I9)</f>
        <v>8885</v>
      </c>
      <c r="J10" s="12">
        <f t="shared" si="1"/>
        <v>9495</v>
      </c>
      <c r="K10" s="12">
        <f t="shared" si="1"/>
        <v>7632</v>
      </c>
      <c r="L10" s="12">
        <f t="shared" si="1"/>
        <v>4948</v>
      </c>
      <c r="M10" s="12">
        <f t="shared" si="1"/>
        <v>1305</v>
      </c>
      <c r="N10" s="12">
        <v>105</v>
      </c>
      <c r="O10" s="12">
        <v>210</v>
      </c>
      <c r="Q10" s="12">
        <v>1075</v>
      </c>
    </row>
    <row r="13" spans="1:25" x14ac:dyDescent="0.25">
      <c r="B13" s="20" t="s">
        <v>134</v>
      </c>
    </row>
  </sheetData>
  <phoneticPr fontId="0" type="noConversion"/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W11"/>
  <sheetViews>
    <sheetView workbookViewId="0">
      <selection activeCell="O3" sqref="O3"/>
    </sheetView>
  </sheetViews>
  <sheetFormatPr defaultColWidth="9.140625" defaultRowHeight="15" x14ac:dyDescent="0.25"/>
  <cols>
    <col min="1" max="1" width="14.28515625" style="7" bestFit="1" customWidth="1"/>
    <col min="2" max="2" width="33" style="7" bestFit="1" customWidth="1"/>
    <col min="3" max="3" width="9.140625" style="7"/>
    <col min="4" max="4" width="12.5703125" style="7" bestFit="1" customWidth="1"/>
    <col min="5" max="15" width="9.140625" style="7"/>
    <col min="16" max="16" width="44.140625" style="7" bestFit="1" customWidth="1"/>
    <col min="17" max="16384" width="9.140625" style="7"/>
  </cols>
  <sheetData>
    <row r="1" spans="1:23" s="10" customFormat="1" ht="47.25" customHeight="1" x14ac:dyDescent="0.25">
      <c r="A1" s="9" t="s">
        <v>0</v>
      </c>
      <c r="B1" s="9" t="s">
        <v>1</v>
      </c>
      <c r="C1" s="9">
        <v>2006</v>
      </c>
      <c r="D1" s="9">
        <v>2007</v>
      </c>
      <c r="E1" s="9">
        <v>2008</v>
      </c>
      <c r="F1" s="9">
        <v>2009</v>
      </c>
      <c r="G1" s="9">
        <v>2010</v>
      </c>
      <c r="H1" s="9">
        <v>2011</v>
      </c>
      <c r="I1" s="9">
        <v>2012</v>
      </c>
      <c r="J1" s="9">
        <v>2013</v>
      </c>
      <c r="K1" s="9">
        <v>2014</v>
      </c>
      <c r="L1" s="9">
        <v>2015</v>
      </c>
      <c r="M1" s="9">
        <v>2016</v>
      </c>
      <c r="N1" s="9">
        <v>2017</v>
      </c>
      <c r="O1" s="9">
        <v>2018</v>
      </c>
      <c r="P1" s="13" t="s">
        <v>2</v>
      </c>
      <c r="Q1" s="14"/>
      <c r="R1" s="14"/>
      <c r="S1" s="14"/>
      <c r="T1" s="14"/>
      <c r="U1" s="14"/>
      <c r="V1" s="14"/>
      <c r="W1" s="14"/>
    </row>
    <row r="2" spans="1:23" ht="18.75" x14ac:dyDescent="0.25">
      <c r="A2" s="6" t="s">
        <v>101</v>
      </c>
      <c r="B2" s="7" t="s">
        <v>102</v>
      </c>
      <c r="C2" s="7">
        <v>240</v>
      </c>
      <c r="D2" s="7" t="s">
        <v>5</v>
      </c>
      <c r="E2" s="7" t="s">
        <v>121</v>
      </c>
      <c r="F2" s="7" t="s">
        <v>5</v>
      </c>
      <c r="G2" s="7" t="s">
        <v>5</v>
      </c>
      <c r="H2" s="7">
        <v>560</v>
      </c>
      <c r="M2" s="7">
        <v>320</v>
      </c>
    </row>
    <row r="3" spans="1:23" x14ac:dyDescent="0.25">
      <c r="B3" s="7" t="s">
        <v>103</v>
      </c>
      <c r="C3" s="7">
        <v>180</v>
      </c>
      <c r="D3" s="7" t="s">
        <v>106</v>
      </c>
      <c r="H3" s="7">
        <v>700</v>
      </c>
      <c r="I3" s="7">
        <v>320</v>
      </c>
      <c r="J3" s="7">
        <v>480</v>
      </c>
      <c r="O3" s="7">
        <v>470</v>
      </c>
    </row>
    <row r="4" spans="1:23" x14ac:dyDescent="0.25">
      <c r="B4" s="20" t="s">
        <v>104</v>
      </c>
      <c r="C4" s="7" t="s">
        <v>5</v>
      </c>
      <c r="D4" s="7" t="s">
        <v>5</v>
      </c>
      <c r="E4" s="7">
        <v>101</v>
      </c>
      <c r="F4" s="7">
        <v>12</v>
      </c>
      <c r="G4" s="7">
        <v>85</v>
      </c>
      <c r="H4" s="7">
        <v>85</v>
      </c>
    </row>
    <row r="5" spans="1:23" x14ac:dyDescent="0.25">
      <c r="B5" s="20" t="s">
        <v>105</v>
      </c>
      <c r="C5" s="7" t="s">
        <v>5</v>
      </c>
      <c r="D5" s="7" t="s">
        <v>5</v>
      </c>
      <c r="E5" s="7" t="s">
        <v>5</v>
      </c>
      <c r="F5" s="7">
        <v>480</v>
      </c>
      <c r="G5" s="7" t="s">
        <v>5</v>
      </c>
      <c r="H5" s="7">
        <v>480</v>
      </c>
      <c r="I5" s="7">
        <v>160</v>
      </c>
    </row>
    <row r="6" spans="1:23" x14ac:dyDescent="0.25">
      <c r="B6" s="20" t="s">
        <v>137</v>
      </c>
      <c r="M6" s="7">
        <v>0</v>
      </c>
    </row>
    <row r="8" spans="1:23" s="12" customFormat="1" x14ac:dyDescent="0.25">
      <c r="B8" s="12" t="s">
        <v>7</v>
      </c>
      <c r="C8" s="12">
        <f>SUM(C2:C7)</f>
        <v>420</v>
      </c>
      <c r="D8" s="12">
        <v>0</v>
      </c>
      <c r="E8" s="12">
        <v>0</v>
      </c>
      <c r="F8" s="12">
        <f>SUM(F5:F7)</f>
        <v>480</v>
      </c>
      <c r="G8" s="12">
        <f>SUM(G2:G5)</f>
        <v>85</v>
      </c>
      <c r="H8" s="12">
        <f>SUM(H2:H7)</f>
        <v>1825</v>
      </c>
      <c r="I8" s="12">
        <f t="shared" ref="I8:K8" si="0">SUM(I2:I7)</f>
        <v>480</v>
      </c>
      <c r="J8" s="12">
        <f t="shared" si="0"/>
        <v>480</v>
      </c>
      <c r="K8" s="12">
        <f t="shared" si="0"/>
        <v>0</v>
      </c>
      <c r="L8" s="12">
        <v>0</v>
      </c>
      <c r="M8" s="12">
        <v>640</v>
      </c>
    </row>
    <row r="11" spans="1:23" x14ac:dyDescent="0.25">
      <c r="B11" s="20" t="s">
        <v>134</v>
      </c>
    </row>
  </sheetData>
  <phoneticPr fontId="0" type="noConversion"/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Z11"/>
  <sheetViews>
    <sheetView topLeftCell="B1" workbookViewId="0">
      <selection activeCell="B6" sqref="B6"/>
    </sheetView>
  </sheetViews>
  <sheetFormatPr defaultColWidth="9.140625" defaultRowHeight="15" x14ac:dyDescent="0.25"/>
  <cols>
    <col min="1" max="1" width="18.85546875" style="7" bestFit="1" customWidth="1"/>
    <col min="2" max="2" width="33" style="7" bestFit="1" customWidth="1"/>
    <col min="3" max="18" width="9.140625" style="7"/>
    <col min="19" max="19" width="44.140625" style="7" bestFit="1" customWidth="1"/>
    <col min="20" max="16384" width="9.140625" style="7"/>
  </cols>
  <sheetData>
    <row r="1" spans="1:26" s="10" customFormat="1" ht="47.25" customHeight="1" x14ac:dyDescent="0.25">
      <c r="A1" s="9" t="s">
        <v>0</v>
      </c>
      <c r="B1" s="9" t="s">
        <v>1</v>
      </c>
      <c r="C1" s="9">
        <v>2006</v>
      </c>
      <c r="D1" s="9">
        <v>2007</v>
      </c>
      <c r="E1" s="9">
        <v>2008</v>
      </c>
      <c r="F1" s="9">
        <v>2009</v>
      </c>
      <c r="G1" s="9">
        <v>2010</v>
      </c>
      <c r="H1" s="9">
        <v>2011</v>
      </c>
      <c r="I1" s="9">
        <v>2012</v>
      </c>
      <c r="J1" s="9">
        <v>2013</v>
      </c>
      <c r="K1" s="9">
        <v>2014</v>
      </c>
      <c r="L1" s="9">
        <v>2015</v>
      </c>
      <c r="M1" s="9">
        <v>2016</v>
      </c>
      <c r="N1" s="9">
        <v>2017</v>
      </c>
      <c r="O1" s="9">
        <v>2018</v>
      </c>
      <c r="P1" s="9">
        <v>2019</v>
      </c>
      <c r="Q1" s="9">
        <v>2020</v>
      </c>
      <c r="R1" s="9">
        <v>2021</v>
      </c>
      <c r="S1" s="13" t="s">
        <v>2</v>
      </c>
      <c r="T1" s="14"/>
      <c r="U1" s="14"/>
      <c r="V1" s="14"/>
      <c r="W1" s="14"/>
      <c r="X1" s="14"/>
      <c r="Y1" s="14"/>
      <c r="Z1" s="14"/>
    </row>
    <row r="2" spans="1:26" ht="18.75" x14ac:dyDescent="0.25">
      <c r="A2" s="6" t="s">
        <v>107</v>
      </c>
      <c r="B2" s="20" t="s">
        <v>9</v>
      </c>
      <c r="C2" s="7" t="s">
        <v>5</v>
      </c>
      <c r="D2" s="7" t="s">
        <v>5</v>
      </c>
      <c r="E2" s="7" t="s">
        <v>5</v>
      </c>
      <c r="F2" s="7" t="s">
        <v>5</v>
      </c>
      <c r="G2" s="7" t="s">
        <v>5</v>
      </c>
      <c r="H2" s="7" t="s">
        <v>5</v>
      </c>
    </row>
    <row r="3" spans="1:26" x14ac:dyDescent="0.25">
      <c r="B3" s="7" t="s">
        <v>108</v>
      </c>
      <c r="C3" s="7" t="s">
        <v>5</v>
      </c>
      <c r="D3" s="7">
        <v>3082</v>
      </c>
      <c r="E3" s="7" t="s">
        <v>5</v>
      </c>
      <c r="F3" s="7" t="s">
        <v>5</v>
      </c>
      <c r="G3" s="7">
        <v>19903</v>
      </c>
      <c r="H3" s="7">
        <v>22266</v>
      </c>
      <c r="I3" s="7">
        <v>11372</v>
      </c>
      <c r="J3" s="7">
        <v>16396</v>
      </c>
      <c r="K3" s="7">
        <v>18971</v>
      </c>
      <c r="L3" s="7">
        <v>13740</v>
      </c>
      <c r="M3" s="7">
        <v>8200</v>
      </c>
      <c r="N3" s="7">
        <v>4336</v>
      </c>
      <c r="O3" s="7">
        <v>3920</v>
      </c>
      <c r="Q3" s="7">
        <v>0</v>
      </c>
      <c r="R3" s="7">
        <v>0</v>
      </c>
    </row>
    <row r="4" spans="1:26" x14ac:dyDescent="0.25">
      <c r="B4" s="7" t="s">
        <v>109</v>
      </c>
      <c r="C4" s="7">
        <v>9769</v>
      </c>
      <c r="D4" s="7">
        <v>9420</v>
      </c>
      <c r="E4" s="7">
        <v>4668</v>
      </c>
      <c r="F4" s="7">
        <v>17985</v>
      </c>
      <c r="G4" s="7">
        <v>7952</v>
      </c>
      <c r="H4" s="7">
        <v>8189</v>
      </c>
      <c r="I4" s="7">
        <v>13362</v>
      </c>
      <c r="J4" s="7">
        <v>8788</v>
      </c>
      <c r="K4" s="7">
        <v>8645</v>
      </c>
      <c r="L4" s="7">
        <v>8694</v>
      </c>
      <c r="M4" s="7">
        <v>9017</v>
      </c>
      <c r="N4" s="7">
        <v>11365</v>
      </c>
      <c r="O4" s="7">
        <v>14591</v>
      </c>
      <c r="P4" s="7">
        <v>7026</v>
      </c>
      <c r="Q4" s="7">
        <v>5411</v>
      </c>
      <c r="R4" s="7">
        <v>3049</v>
      </c>
    </row>
    <row r="5" spans="1:26" x14ac:dyDescent="0.25">
      <c r="B5" s="20" t="s">
        <v>110</v>
      </c>
      <c r="C5" s="7" t="s">
        <v>5</v>
      </c>
      <c r="D5" s="7" t="s">
        <v>5</v>
      </c>
      <c r="E5" s="7" t="s">
        <v>5</v>
      </c>
      <c r="F5" s="7" t="s">
        <v>5</v>
      </c>
      <c r="G5" s="7" t="s">
        <v>5</v>
      </c>
      <c r="H5" s="7" t="s">
        <v>5</v>
      </c>
    </row>
    <row r="6" spans="1:26" x14ac:dyDescent="0.25">
      <c r="B6" s="20" t="s">
        <v>20</v>
      </c>
      <c r="O6" s="7">
        <v>0</v>
      </c>
    </row>
    <row r="8" spans="1:26" s="12" customFormat="1" x14ac:dyDescent="0.25">
      <c r="B8" s="12" t="s">
        <v>7</v>
      </c>
      <c r="C8" s="12">
        <f t="shared" ref="C8:F8" si="0">SUM(C3:C7)</f>
        <v>9769</v>
      </c>
      <c r="D8" s="12">
        <f t="shared" si="0"/>
        <v>12502</v>
      </c>
      <c r="E8" s="12">
        <f t="shared" si="0"/>
        <v>4668</v>
      </c>
      <c r="F8" s="12">
        <f t="shared" si="0"/>
        <v>17985</v>
      </c>
      <c r="G8" s="12">
        <f>SUM(G3:G7)</f>
        <v>27855</v>
      </c>
      <c r="H8" s="12">
        <f t="shared" ref="H8:K8" si="1">SUM(H3:H7)</f>
        <v>30455</v>
      </c>
      <c r="I8" s="12">
        <f t="shared" si="1"/>
        <v>24734</v>
      </c>
      <c r="J8" s="12">
        <f t="shared" si="1"/>
        <v>25184</v>
      </c>
      <c r="K8" s="12">
        <f t="shared" si="1"/>
        <v>27616</v>
      </c>
      <c r="L8" s="12">
        <f>SUM(L2:L7)</f>
        <v>22434</v>
      </c>
      <c r="M8" s="12">
        <f>SUM(M2:M7)</f>
        <v>17217</v>
      </c>
      <c r="N8" s="12">
        <f>SUM(N2:N7)</f>
        <v>15701</v>
      </c>
      <c r="O8" s="12">
        <f>SUM(O2:O7)</f>
        <v>18511</v>
      </c>
      <c r="P8" s="12">
        <f>SUM(P2:P7)</f>
        <v>7026</v>
      </c>
    </row>
    <row r="11" spans="1:26" x14ac:dyDescent="0.25">
      <c r="B11" s="20" t="s">
        <v>134</v>
      </c>
    </row>
  </sheetData>
  <phoneticPr fontId="0" type="noConversion"/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S8"/>
  <sheetViews>
    <sheetView workbookViewId="0">
      <selection activeCell="B2" sqref="B2"/>
    </sheetView>
  </sheetViews>
  <sheetFormatPr defaultColWidth="9.140625" defaultRowHeight="15" x14ac:dyDescent="0.25"/>
  <cols>
    <col min="1" max="1" width="11.85546875" style="7" bestFit="1" customWidth="1"/>
    <col min="2" max="2" width="33" style="7" bestFit="1" customWidth="1"/>
    <col min="3" max="11" width="9.140625" style="7"/>
    <col min="12" max="12" width="44.140625" style="7" bestFit="1" customWidth="1"/>
    <col min="13" max="16384" width="9.140625" style="7"/>
  </cols>
  <sheetData>
    <row r="1" spans="1:19" s="10" customFormat="1" ht="47.25" customHeight="1" x14ac:dyDescent="0.25">
      <c r="A1" s="9" t="s">
        <v>0</v>
      </c>
      <c r="B1" s="9" t="s">
        <v>1</v>
      </c>
      <c r="C1" s="9">
        <v>2006</v>
      </c>
      <c r="D1" s="9">
        <v>2007</v>
      </c>
      <c r="E1" s="9">
        <v>2008</v>
      </c>
      <c r="F1" s="9">
        <v>2009</v>
      </c>
      <c r="G1" s="9">
        <v>2010</v>
      </c>
      <c r="H1" s="9">
        <v>2011</v>
      </c>
      <c r="I1" s="9">
        <v>2012</v>
      </c>
      <c r="J1" s="9">
        <v>2013</v>
      </c>
      <c r="K1" s="9">
        <v>2014</v>
      </c>
      <c r="L1" s="13" t="s">
        <v>2</v>
      </c>
      <c r="M1" s="14"/>
      <c r="N1" s="14"/>
      <c r="O1" s="14"/>
      <c r="P1" s="14"/>
      <c r="Q1" s="14"/>
      <c r="R1" s="14"/>
      <c r="S1" s="14"/>
    </row>
    <row r="2" spans="1:19" ht="18.75" x14ac:dyDescent="0.25">
      <c r="A2" s="6" t="s">
        <v>111</v>
      </c>
      <c r="B2" s="20" t="s">
        <v>112</v>
      </c>
      <c r="C2" s="7">
        <v>1540</v>
      </c>
      <c r="D2" s="7">
        <v>570</v>
      </c>
      <c r="E2" s="7" t="s">
        <v>5</v>
      </c>
      <c r="F2" s="7" t="s">
        <v>5</v>
      </c>
      <c r="G2" s="7">
        <v>160</v>
      </c>
      <c r="H2" s="7" t="s">
        <v>5</v>
      </c>
      <c r="J2" s="7">
        <v>1492</v>
      </c>
    </row>
    <row r="5" spans="1:19" s="12" customFormat="1" x14ac:dyDescent="0.25">
      <c r="B5" s="12" t="s">
        <v>7</v>
      </c>
      <c r="C5" s="12">
        <f>SUM(C2:C4)</f>
        <v>1540</v>
      </c>
      <c r="D5" s="12">
        <f>SUM(D2:D4)</f>
        <v>570</v>
      </c>
      <c r="E5" s="12">
        <v>0</v>
      </c>
      <c r="F5" s="12">
        <v>0</v>
      </c>
      <c r="G5" s="12">
        <f>SUM(G2:G4)</f>
        <v>160</v>
      </c>
      <c r="H5" s="12">
        <f t="shared" ref="H5:K5" si="0">SUM(H2:H4)</f>
        <v>0</v>
      </c>
      <c r="I5" s="12">
        <f t="shared" si="0"/>
        <v>0</v>
      </c>
      <c r="J5" s="12">
        <f t="shared" si="0"/>
        <v>1492</v>
      </c>
      <c r="K5" s="12">
        <f t="shared" si="0"/>
        <v>0</v>
      </c>
    </row>
    <row r="8" spans="1:19" x14ac:dyDescent="0.25">
      <c r="B8" s="20" t="s">
        <v>134</v>
      </c>
    </row>
  </sheetData>
  <phoneticPr fontId="0" type="noConversion"/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S8"/>
  <sheetViews>
    <sheetView tabSelected="1" workbookViewId="0">
      <selection activeCell="E18" sqref="E18"/>
    </sheetView>
  </sheetViews>
  <sheetFormatPr defaultRowHeight="15" x14ac:dyDescent="0.25"/>
  <cols>
    <col min="1" max="1" width="18.7109375" bestFit="1" customWidth="1"/>
    <col min="2" max="2" width="33" bestFit="1" customWidth="1"/>
    <col min="12" max="12" width="44.140625" bestFit="1" customWidth="1"/>
  </cols>
  <sheetData>
    <row r="1" spans="1:19" s="10" customFormat="1" ht="47.25" customHeight="1" x14ac:dyDescent="0.25">
      <c r="A1" s="9" t="s">
        <v>0</v>
      </c>
      <c r="B1" s="9" t="s">
        <v>1</v>
      </c>
      <c r="C1" s="9">
        <v>2006</v>
      </c>
      <c r="D1" s="9">
        <v>2007</v>
      </c>
      <c r="E1" s="9">
        <v>2008</v>
      </c>
      <c r="F1" s="9">
        <v>2009</v>
      </c>
      <c r="G1" s="9">
        <v>2010</v>
      </c>
      <c r="H1" s="9">
        <v>2011</v>
      </c>
      <c r="I1" s="9">
        <v>2012</v>
      </c>
      <c r="J1" s="9">
        <v>2013</v>
      </c>
      <c r="K1" s="9">
        <v>2014</v>
      </c>
      <c r="L1" s="13" t="s">
        <v>2</v>
      </c>
      <c r="M1" s="14"/>
      <c r="N1" s="14"/>
      <c r="O1" s="14"/>
      <c r="P1" s="14"/>
      <c r="Q1" s="14"/>
      <c r="R1" s="14"/>
      <c r="S1" s="14"/>
    </row>
    <row r="2" spans="1:19" ht="18.75" x14ac:dyDescent="0.4">
      <c r="A2" s="1" t="s">
        <v>113</v>
      </c>
      <c r="B2" s="23" t="s">
        <v>114</v>
      </c>
      <c r="C2">
        <v>75</v>
      </c>
      <c r="D2">
        <v>80</v>
      </c>
      <c r="E2">
        <v>75</v>
      </c>
      <c r="F2">
        <v>0</v>
      </c>
      <c r="G2" t="s">
        <v>5</v>
      </c>
      <c r="H2" t="s">
        <v>5</v>
      </c>
    </row>
    <row r="5" spans="1:19" s="15" customFormat="1" x14ac:dyDescent="0.25">
      <c r="B5" s="15" t="s">
        <v>7</v>
      </c>
      <c r="C5" s="15">
        <f>SUM(C2:C4)</f>
        <v>75</v>
      </c>
      <c r="D5" s="15">
        <f>SUM(D2:D4)</f>
        <v>80</v>
      </c>
      <c r="E5" s="15">
        <f>SUM(E2:E4)</f>
        <v>75</v>
      </c>
      <c r="F5" s="15">
        <v>0</v>
      </c>
      <c r="G5" s="15">
        <v>0</v>
      </c>
      <c r="H5" s="15">
        <v>0</v>
      </c>
    </row>
    <row r="8" spans="1:19" x14ac:dyDescent="0.25">
      <c r="B8" s="20" t="s">
        <v>134</v>
      </c>
    </row>
  </sheetData>
  <phoneticPr fontId="0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7"/>
  <sheetViews>
    <sheetView workbookViewId="0">
      <selection activeCell="B2" sqref="B2:K3"/>
    </sheetView>
  </sheetViews>
  <sheetFormatPr defaultColWidth="9.140625" defaultRowHeight="18.75" x14ac:dyDescent="0.25"/>
  <cols>
    <col min="1" max="1" width="18.28515625" style="6" bestFit="1" customWidth="1"/>
    <col min="2" max="2" width="33" style="7" bestFit="1" customWidth="1"/>
    <col min="3" max="11" width="9.140625" style="7"/>
    <col min="12" max="12" width="44" style="7" customWidth="1"/>
    <col min="13" max="16" width="9.140625" style="7"/>
    <col min="17" max="20" width="9.140625" style="7" hidden="1" customWidth="1"/>
    <col min="21" max="16384" width="9.140625" style="7"/>
  </cols>
  <sheetData>
    <row r="1" spans="1:19" s="5" customFormat="1" ht="47.25" customHeight="1" x14ac:dyDescent="0.25">
      <c r="A1" s="2" t="s">
        <v>3</v>
      </c>
      <c r="B1" s="2" t="s">
        <v>1</v>
      </c>
      <c r="C1" s="2">
        <v>2006</v>
      </c>
      <c r="D1" s="2">
        <v>2007</v>
      </c>
      <c r="E1" s="2">
        <v>2008</v>
      </c>
      <c r="F1" s="2">
        <v>2009</v>
      </c>
      <c r="G1" s="2">
        <v>2010</v>
      </c>
      <c r="H1" s="2">
        <v>2011</v>
      </c>
      <c r="I1" s="2">
        <v>2012</v>
      </c>
      <c r="J1" s="2">
        <v>2013</v>
      </c>
      <c r="K1" s="2">
        <v>2014</v>
      </c>
      <c r="L1" s="3" t="s">
        <v>2</v>
      </c>
      <c r="M1" s="4"/>
      <c r="N1" s="4"/>
      <c r="O1" s="4"/>
      <c r="P1" s="4"/>
      <c r="Q1" s="4"/>
      <c r="R1" s="4"/>
      <c r="S1" s="4"/>
    </row>
    <row r="2" spans="1:19" ht="22.5" x14ac:dyDescent="0.25">
      <c r="A2" s="6" t="s">
        <v>3</v>
      </c>
      <c r="B2" s="20" t="s">
        <v>4</v>
      </c>
      <c r="C2" s="20" t="s">
        <v>5</v>
      </c>
      <c r="D2" s="20" t="s">
        <v>5</v>
      </c>
      <c r="E2" s="20" t="s">
        <v>5</v>
      </c>
      <c r="F2" s="20" t="s">
        <v>5</v>
      </c>
      <c r="G2" s="20" t="s">
        <v>5</v>
      </c>
      <c r="H2" s="20" t="s">
        <v>5</v>
      </c>
      <c r="I2" s="20"/>
      <c r="J2" s="20"/>
      <c r="K2" s="20"/>
      <c r="L2" s="8"/>
      <c r="M2" s="8"/>
      <c r="N2" s="8"/>
      <c r="O2" s="8"/>
      <c r="P2" s="8"/>
      <c r="Q2" s="8"/>
      <c r="R2" s="8"/>
      <c r="S2" s="8"/>
    </row>
    <row r="3" spans="1:19" ht="22.5" x14ac:dyDescent="0.25">
      <c r="B3" s="20" t="s">
        <v>6</v>
      </c>
      <c r="C3" s="20" t="s">
        <v>5</v>
      </c>
      <c r="D3" s="20" t="s">
        <v>5</v>
      </c>
      <c r="E3" s="20" t="s">
        <v>5</v>
      </c>
      <c r="F3" s="20" t="s">
        <v>5</v>
      </c>
      <c r="G3" s="20" t="s">
        <v>5</v>
      </c>
      <c r="H3" s="20">
        <v>126</v>
      </c>
      <c r="I3" s="20"/>
      <c r="J3" s="20"/>
      <c r="K3" s="20"/>
      <c r="L3" s="8"/>
      <c r="M3" s="8"/>
      <c r="N3" s="8"/>
      <c r="O3" s="8"/>
      <c r="P3" s="8"/>
      <c r="Q3" s="8"/>
      <c r="R3" s="8"/>
      <c r="S3" s="8"/>
    </row>
    <row r="5" spans="1:19" s="12" customFormat="1" x14ac:dyDescent="0.25">
      <c r="A5" s="11"/>
      <c r="B5" s="12" t="s">
        <v>7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f>SUM(H3:H4)</f>
        <v>126</v>
      </c>
    </row>
    <row r="7" spans="1:19" x14ac:dyDescent="0.25">
      <c r="B7" s="20" t="s">
        <v>133</v>
      </c>
    </row>
  </sheetData>
  <phoneticPr fontId="0" type="noConversion"/>
  <pageMargins left="0.7" right="0.7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S34"/>
  <sheetViews>
    <sheetView topLeftCell="A13" workbookViewId="0">
      <selection activeCell="T20" sqref="A20:T20"/>
    </sheetView>
  </sheetViews>
  <sheetFormatPr defaultColWidth="9.140625" defaultRowHeight="18.75" x14ac:dyDescent="0.25"/>
  <cols>
    <col min="1" max="1" width="17.85546875" style="6" customWidth="1"/>
    <col min="2" max="2" width="35.28515625" style="7" bestFit="1" customWidth="1"/>
    <col min="3" max="18" width="9.140625" style="7"/>
    <col min="19" max="19" width="45.42578125" style="7" customWidth="1"/>
    <col min="20" max="16384" width="9.140625" style="7"/>
  </cols>
  <sheetData>
    <row r="1" spans="1:26" s="10" customFormat="1" ht="47.25" customHeight="1" x14ac:dyDescent="0.25">
      <c r="A1" s="9" t="s">
        <v>0</v>
      </c>
      <c r="B1" s="9" t="s">
        <v>1</v>
      </c>
      <c r="C1" s="9">
        <v>2006</v>
      </c>
      <c r="D1" s="9">
        <v>2007</v>
      </c>
      <c r="E1" s="9">
        <v>2008</v>
      </c>
      <c r="F1" s="9">
        <v>2009</v>
      </c>
      <c r="G1" s="9">
        <v>2010</v>
      </c>
      <c r="H1" s="9">
        <v>2011</v>
      </c>
      <c r="I1" s="9">
        <v>2012</v>
      </c>
      <c r="J1" s="9">
        <v>2013</v>
      </c>
      <c r="K1" s="9">
        <v>2014</v>
      </c>
      <c r="L1" s="9">
        <v>2015</v>
      </c>
      <c r="M1" s="9">
        <v>2016</v>
      </c>
      <c r="N1" s="9">
        <v>2017</v>
      </c>
      <c r="O1" s="9">
        <v>2018</v>
      </c>
      <c r="P1" s="9">
        <v>2019</v>
      </c>
      <c r="Q1" s="9">
        <v>2020</v>
      </c>
      <c r="R1" s="9">
        <v>2021</v>
      </c>
      <c r="S1" s="13" t="s">
        <v>2</v>
      </c>
      <c r="T1" s="14"/>
      <c r="U1" s="14"/>
      <c r="V1" s="14"/>
      <c r="W1" s="14"/>
      <c r="X1" s="14"/>
      <c r="Y1" s="14"/>
      <c r="Z1" s="14"/>
    </row>
    <row r="2" spans="1:26" x14ac:dyDescent="0.25">
      <c r="A2" s="6" t="s">
        <v>10</v>
      </c>
      <c r="B2" s="20" t="s">
        <v>35</v>
      </c>
      <c r="C2" s="7" t="s">
        <v>5</v>
      </c>
      <c r="D2" s="7" t="s">
        <v>5</v>
      </c>
      <c r="E2" s="7" t="s">
        <v>5</v>
      </c>
      <c r="F2" s="7" t="s">
        <v>5</v>
      </c>
      <c r="G2" s="7" t="s">
        <v>5</v>
      </c>
      <c r="H2" s="7">
        <v>0</v>
      </c>
      <c r="I2" s="7">
        <v>0</v>
      </c>
    </row>
    <row r="3" spans="1:26" x14ac:dyDescent="0.25">
      <c r="B3" s="20" t="s">
        <v>23</v>
      </c>
      <c r="C3" s="7">
        <v>0</v>
      </c>
      <c r="D3" s="7">
        <v>0</v>
      </c>
      <c r="E3" s="7">
        <v>0</v>
      </c>
      <c r="F3" s="7">
        <v>0</v>
      </c>
      <c r="G3" s="7" t="s">
        <v>5</v>
      </c>
      <c r="H3" s="7" t="s">
        <v>5</v>
      </c>
    </row>
    <row r="4" spans="1:26" x14ac:dyDescent="0.25">
      <c r="B4" s="20" t="s">
        <v>33</v>
      </c>
      <c r="C4" s="7" t="s">
        <v>5</v>
      </c>
      <c r="D4" s="7" t="s">
        <v>5</v>
      </c>
      <c r="E4" s="7" t="s">
        <v>5</v>
      </c>
      <c r="F4" s="7">
        <v>0</v>
      </c>
      <c r="G4" s="7">
        <v>0</v>
      </c>
      <c r="H4" s="7">
        <v>0</v>
      </c>
      <c r="I4" s="7">
        <v>0</v>
      </c>
    </row>
    <row r="5" spans="1:26" x14ac:dyDescent="0.25">
      <c r="B5" s="20" t="s">
        <v>19</v>
      </c>
      <c r="C5" s="7">
        <v>0</v>
      </c>
      <c r="D5" s="7">
        <v>0</v>
      </c>
      <c r="E5" s="7">
        <v>0</v>
      </c>
      <c r="F5" s="7" t="s">
        <v>5</v>
      </c>
      <c r="G5" s="7" t="s">
        <v>5</v>
      </c>
      <c r="H5" s="7" t="s">
        <v>5</v>
      </c>
    </row>
    <row r="6" spans="1:26" ht="30" x14ac:dyDescent="0.25">
      <c r="B6" s="22" t="s">
        <v>125</v>
      </c>
      <c r="C6" s="7">
        <v>76</v>
      </c>
      <c r="D6" s="7">
        <v>84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O6" s="7">
        <v>0</v>
      </c>
    </row>
    <row r="7" spans="1:26" x14ac:dyDescent="0.25">
      <c r="B7" s="20" t="s">
        <v>16</v>
      </c>
      <c r="C7" s="7">
        <v>85</v>
      </c>
      <c r="D7" s="7">
        <v>257</v>
      </c>
      <c r="E7" s="7">
        <v>341</v>
      </c>
      <c r="F7" s="7">
        <v>0</v>
      </c>
      <c r="G7" s="7">
        <v>85</v>
      </c>
      <c r="H7" s="7">
        <v>0</v>
      </c>
      <c r="I7" s="7">
        <v>79</v>
      </c>
      <c r="J7" s="7">
        <v>86</v>
      </c>
      <c r="N7" s="7">
        <v>0</v>
      </c>
      <c r="O7" s="7">
        <v>0</v>
      </c>
    </row>
    <row r="8" spans="1:26" x14ac:dyDescent="0.25">
      <c r="B8" s="20" t="s">
        <v>22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</row>
    <row r="9" spans="1:26" x14ac:dyDescent="0.25">
      <c r="B9" s="20" t="s">
        <v>12</v>
      </c>
      <c r="C9" s="7">
        <v>0</v>
      </c>
      <c r="D9" s="7">
        <v>0</v>
      </c>
      <c r="E9" s="7">
        <v>0</v>
      </c>
      <c r="F9" s="18"/>
      <c r="G9" s="18" t="s">
        <v>119</v>
      </c>
      <c r="H9" s="18"/>
    </row>
    <row r="10" spans="1:26" x14ac:dyDescent="0.25">
      <c r="B10" s="20" t="s">
        <v>20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676</v>
      </c>
      <c r="M10" s="7">
        <v>0</v>
      </c>
      <c r="O10" s="7">
        <v>0</v>
      </c>
    </row>
    <row r="11" spans="1:26" x14ac:dyDescent="0.25">
      <c r="B11" s="20" t="s">
        <v>14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</row>
    <row r="12" spans="1:26" x14ac:dyDescent="0.25">
      <c r="B12" s="20" t="s">
        <v>21</v>
      </c>
      <c r="C12" s="7">
        <v>0</v>
      </c>
      <c r="D12" s="7">
        <v>0</v>
      </c>
      <c r="E12" s="7">
        <v>0</v>
      </c>
      <c r="F12" s="7">
        <v>0</v>
      </c>
      <c r="G12" s="7" t="s">
        <v>5</v>
      </c>
      <c r="H12" s="7" t="s">
        <v>5</v>
      </c>
    </row>
    <row r="13" spans="1:26" x14ac:dyDescent="0.25">
      <c r="B13" s="20" t="s">
        <v>32</v>
      </c>
      <c r="C13" s="7" t="s">
        <v>5</v>
      </c>
      <c r="D13" s="7" t="s">
        <v>5</v>
      </c>
      <c r="E13" s="7">
        <v>296</v>
      </c>
      <c r="F13" s="7">
        <v>61</v>
      </c>
      <c r="G13" s="7">
        <v>0</v>
      </c>
      <c r="H13" s="7">
        <v>0</v>
      </c>
    </row>
    <row r="14" spans="1:26" x14ac:dyDescent="0.25">
      <c r="B14" s="20" t="s">
        <v>11</v>
      </c>
      <c r="C14" s="7">
        <v>0</v>
      </c>
      <c r="D14" s="7">
        <v>0</v>
      </c>
      <c r="E14" s="7">
        <v>0</v>
      </c>
      <c r="F14" s="7" t="s">
        <v>5</v>
      </c>
      <c r="G14" s="7" t="s">
        <v>5</v>
      </c>
      <c r="H14" s="7" t="s">
        <v>5</v>
      </c>
    </row>
    <row r="15" spans="1:26" x14ac:dyDescent="0.25">
      <c r="B15" s="20" t="s">
        <v>34</v>
      </c>
      <c r="C15" s="7" t="s">
        <v>5</v>
      </c>
      <c r="D15" s="7" t="s">
        <v>5</v>
      </c>
      <c r="E15" s="7" t="s">
        <v>5</v>
      </c>
      <c r="F15" s="7" t="s">
        <v>5</v>
      </c>
      <c r="G15" s="7">
        <v>168</v>
      </c>
      <c r="H15" s="7">
        <v>890</v>
      </c>
      <c r="I15" s="7">
        <v>351</v>
      </c>
      <c r="J15" s="7">
        <v>504</v>
      </c>
      <c r="K15" s="7">
        <v>230</v>
      </c>
      <c r="L15" s="7">
        <v>0</v>
      </c>
      <c r="M15" s="7">
        <v>86</v>
      </c>
      <c r="N15" s="7">
        <v>0</v>
      </c>
      <c r="O15" s="7">
        <v>0</v>
      </c>
    </row>
    <row r="16" spans="1:26" x14ac:dyDescent="0.25">
      <c r="B16" s="20" t="s">
        <v>27</v>
      </c>
      <c r="C16" s="7">
        <v>0</v>
      </c>
      <c r="D16" s="7">
        <v>0</v>
      </c>
      <c r="E16" s="7">
        <v>20</v>
      </c>
      <c r="F16" s="7">
        <v>20</v>
      </c>
      <c r="G16" s="7">
        <v>0</v>
      </c>
      <c r="H16" s="7">
        <v>0</v>
      </c>
      <c r="I16" s="7">
        <v>105</v>
      </c>
      <c r="J16" s="7">
        <v>0</v>
      </c>
      <c r="K16" s="7">
        <v>0</v>
      </c>
      <c r="M16" s="7">
        <v>0</v>
      </c>
      <c r="N16" s="7">
        <v>0</v>
      </c>
    </row>
    <row r="17" spans="1:45" x14ac:dyDescent="0.25">
      <c r="B17" s="20" t="s">
        <v>24</v>
      </c>
      <c r="C17" s="7">
        <v>0</v>
      </c>
      <c r="D17" s="7">
        <v>0</v>
      </c>
      <c r="E17" s="7">
        <v>0</v>
      </c>
      <c r="F17" s="7" t="s">
        <v>5</v>
      </c>
      <c r="G17" s="7" t="s">
        <v>5</v>
      </c>
      <c r="H17" s="7" t="s">
        <v>5</v>
      </c>
    </row>
    <row r="18" spans="1:45" x14ac:dyDescent="0.25">
      <c r="B18" s="20" t="s">
        <v>28</v>
      </c>
      <c r="C18" s="7" t="s">
        <v>5</v>
      </c>
      <c r="D18" s="7" t="s">
        <v>5</v>
      </c>
      <c r="E18" s="7" t="s">
        <v>5</v>
      </c>
      <c r="F18" s="7" t="s">
        <v>5</v>
      </c>
      <c r="G18" s="7" t="s">
        <v>5</v>
      </c>
      <c r="H18" s="7" t="s">
        <v>5</v>
      </c>
    </row>
    <row r="19" spans="1:45" x14ac:dyDescent="0.25">
      <c r="B19" s="20" t="s">
        <v>29</v>
      </c>
      <c r="C19" s="7">
        <v>20231</v>
      </c>
      <c r="D19" s="7">
        <v>17003</v>
      </c>
      <c r="E19" s="7">
        <v>2240</v>
      </c>
      <c r="F19" s="7" t="s">
        <v>5</v>
      </c>
      <c r="G19" s="7" t="s">
        <v>5</v>
      </c>
      <c r="H19" s="7" t="s">
        <v>5</v>
      </c>
    </row>
    <row r="20" spans="1:45" x14ac:dyDescent="0.25">
      <c r="B20" s="20" t="s">
        <v>17</v>
      </c>
      <c r="C20" s="7">
        <v>0</v>
      </c>
      <c r="D20" s="7">
        <v>0</v>
      </c>
      <c r="E20" s="7">
        <v>0</v>
      </c>
      <c r="F20" s="7" t="s">
        <v>5</v>
      </c>
      <c r="G20" s="7" t="s">
        <v>5</v>
      </c>
      <c r="H20" s="7" t="s">
        <v>5</v>
      </c>
    </row>
    <row r="21" spans="1:45" x14ac:dyDescent="0.25">
      <c r="B21" s="20" t="s">
        <v>31</v>
      </c>
      <c r="C21" s="7" t="s">
        <v>5</v>
      </c>
      <c r="D21" s="7" t="s">
        <v>5</v>
      </c>
      <c r="E21" s="7" t="s">
        <v>5</v>
      </c>
      <c r="F21" s="7" t="s">
        <v>5</v>
      </c>
      <c r="G21" s="7" t="s">
        <v>5</v>
      </c>
      <c r="H21" s="7" t="s">
        <v>5</v>
      </c>
    </row>
    <row r="22" spans="1:45" x14ac:dyDescent="0.25">
      <c r="B22" s="20" t="s">
        <v>117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</row>
    <row r="23" spans="1:45" x14ac:dyDescent="0.25">
      <c r="B23" s="20" t="s">
        <v>30</v>
      </c>
      <c r="C23" s="7" t="s">
        <v>5</v>
      </c>
      <c r="D23" s="7">
        <v>92</v>
      </c>
      <c r="E23" s="7" t="s">
        <v>5</v>
      </c>
      <c r="F23" s="7" t="s">
        <v>5</v>
      </c>
      <c r="G23" s="7" t="s">
        <v>5</v>
      </c>
      <c r="H23" s="7" t="s">
        <v>5</v>
      </c>
      <c r="I23" s="7">
        <v>17.43</v>
      </c>
    </row>
    <row r="24" spans="1:45" x14ac:dyDescent="0.25">
      <c r="B24" s="20" t="s">
        <v>13</v>
      </c>
      <c r="C24" s="7">
        <v>0</v>
      </c>
      <c r="D24" s="7">
        <v>0</v>
      </c>
      <c r="E24" s="7">
        <v>0</v>
      </c>
      <c r="F24" s="7" t="s">
        <v>5</v>
      </c>
      <c r="G24" s="7" t="s">
        <v>5</v>
      </c>
      <c r="H24" s="7" t="s">
        <v>5</v>
      </c>
    </row>
    <row r="25" spans="1:45" x14ac:dyDescent="0.25">
      <c r="B25" s="20" t="s">
        <v>118</v>
      </c>
      <c r="C25" s="7">
        <v>0</v>
      </c>
      <c r="D25" s="7">
        <v>35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</row>
    <row r="26" spans="1:45" x14ac:dyDescent="0.25">
      <c r="B26" s="7" t="s">
        <v>25</v>
      </c>
      <c r="C26" s="7">
        <v>1768</v>
      </c>
      <c r="D26" s="7">
        <v>2377</v>
      </c>
      <c r="E26" s="7">
        <v>1485</v>
      </c>
      <c r="F26" s="7">
        <v>1305</v>
      </c>
      <c r="G26" s="7">
        <v>1662</v>
      </c>
      <c r="H26" s="7">
        <v>507</v>
      </c>
      <c r="I26" s="7">
        <v>2145</v>
      </c>
      <c r="J26" s="7">
        <v>1450</v>
      </c>
      <c r="K26" s="7">
        <v>90</v>
      </c>
      <c r="L26" s="7">
        <v>240</v>
      </c>
      <c r="M26" s="7">
        <v>825</v>
      </c>
      <c r="N26" s="7">
        <v>445</v>
      </c>
      <c r="O26" s="7">
        <v>335</v>
      </c>
      <c r="P26" s="7">
        <v>140</v>
      </c>
      <c r="Q26" s="7">
        <v>460</v>
      </c>
      <c r="R26" s="7">
        <v>0</v>
      </c>
    </row>
    <row r="27" spans="1:45" x14ac:dyDescent="0.25">
      <c r="B27" s="7" t="s">
        <v>26</v>
      </c>
      <c r="C27" s="7">
        <v>195</v>
      </c>
      <c r="D27" s="7">
        <v>445</v>
      </c>
      <c r="E27" s="7">
        <v>600</v>
      </c>
      <c r="F27" s="7">
        <v>335</v>
      </c>
      <c r="G27" s="7">
        <v>475</v>
      </c>
      <c r="H27" s="7" t="s">
        <v>5</v>
      </c>
      <c r="K27" s="7">
        <v>1012</v>
      </c>
      <c r="L27" s="7">
        <v>471</v>
      </c>
      <c r="M27" s="7">
        <v>131</v>
      </c>
      <c r="O27" s="7">
        <v>370</v>
      </c>
    </row>
    <row r="28" spans="1:45" x14ac:dyDescent="0.25">
      <c r="B28" s="20" t="s">
        <v>15</v>
      </c>
      <c r="C28" s="7">
        <v>0</v>
      </c>
      <c r="D28" s="7">
        <v>0</v>
      </c>
      <c r="E28" s="7">
        <v>0</v>
      </c>
      <c r="F28" s="7">
        <v>85</v>
      </c>
      <c r="G28" s="7">
        <v>85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</row>
    <row r="29" spans="1:45" x14ac:dyDescent="0.25">
      <c r="B29" s="20" t="s">
        <v>18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</row>
    <row r="30" spans="1:45" x14ac:dyDescent="0.25">
      <c r="A30" s="11"/>
      <c r="B30" s="12" t="s">
        <v>36</v>
      </c>
      <c r="C30" s="12">
        <f t="shared" ref="C30:H30" si="0">SUM(C1:C29)</f>
        <v>24361</v>
      </c>
      <c r="D30" s="12">
        <f t="shared" si="0"/>
        <v>22300</v>
      </c>
      <c r="E30" s="12">
        <f t="shared" si="0"/>
        <v>6990</v>
      </c>
      <c r="F30" s="12">
        <f t="shared" si="0"/>
        <v>3815</v>
      </c>
      <c r="G30" s="12">
        <f t="shared" si="0"/>
        <v>4485</v>
      </c>
      <c r="H30" s="12">
        <f t="shared" si="0"/>
        <v>3408</v>
      </c>
      <c r="I30" s="12">
        <f>SUM(I1:I28)</f>
        <v>4709.43</v>
      </c>
      <c r="J30" s="12">
        <f>SUM(J1:J29)</f>
        <v>4053</v>
      </c>
      <c r="K30" s="12">
        <f>SUM(K1:K29)</f>
        <v>4022</v>
      </c>
      <c r="L30" s="12">
        <f>SUM(L2:L29)</f>
        <v>711</v>
      </c>
      <c r="M30" s="12">
        <f>SUM(M2:M29)</f>
        <v>1042</v>
      </c>
      <c r="N30" s="12">
        <f>SUM(N2:N29)</f>
        <v>445</v>
      </c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</row>
    <row r="34" spans="2:2" x14ac:dyDescent="0.25">
      <c r="B34" s="20" t="s">
        <v>134</v>
      </c>
    </row>
  </sheetData>
  <sortState xmlns:xlrd2="http://schemas.microsoft.com/office/spreadsheetml/2017/richdata2" ref="A2:L32">
    <sortCondition ref="B1"/>
  </sortState>
  <phoneticPr fontId="0" type="noConversion"/>
  <pageMargins left="0.7" right="0.7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5"/>
  <sheetViews>
    <sheetView topLeftCell="F1" workbookViewId="0">
      <selection activeCell="R6" sqref="R6"/>
    </sheetView>
  </sheetViews>
  <sheetFormatPr defaultColWidth="9.140625" defaultRowHeight="18.75" x14ac:dyDescent="0.25"/>
  <cols>
    <col min="1" max="1" width="13.7109375" style="6" customWidth="1"/>
    <col min="2" max="2" width="33" style="7" bestFit="1" customWidth="1"/>
    <col min="3" max="17" width="9.140625" style="7"/>
    <col min="18" max="18" width="7" style="7" bestFit="1" customWidth="1"/>
    <col min="19" max="19" width="44.140625" style="7" bestFit="1" customWidth="1"/>
    <col min="20" max="16384" width="9.140625" style="7"/>
  </cols>
  <sheetData>
    <row r="1" spans="1:26" s="10" customFormat="1" ht="47.25" customHeight="1" x14ac:dyDescent="0.25">
      <c r="A1" s="9" t="s">
        <v>0</v>
      </c>
      <c r="B1" s="9" t="s">
        <v>1</v>
      </c>
      <c r="C1" s="9">
        <v>2006</v>
      </c>
      <c r="D1" s="9">
        <v>2007</v>
      </c>
      <c r="E1" s="9">
        <v>2008</v>
      </c>
      <c r="F1" s="9">
        <v>2009</v>
      </c>
      <c r="G1" s="9">
        <v>2010</v>
      </c>
      <c r="H1" s="9">
        <v>2011</v>
      </c>
      <c r="I1" s="9">
        <v>2012</v>
      </c>
      <c r="J1" s="9">
        <v>2013</v>
      </c>
      <c r="K1" s="9">
        <v>2014</v>
      </c>
      <c r="L1" s="9">
        <v>2015</v>
      </c>
      <c r="M1" s="9">
        <v>2016</v>
      </c>
      <c r="N1" s="9">
        <v>2017</v>
      </c>
      <c r="O1" s="9">
        <v>2018</v>
      </c>
      <c r="P1" s="9">
        <v>2019</v>
      </c>
      <c r="Q1" s="9">
        <v>2020</v>
      </c>
      <c r="R1" s="9">
        <v>2021</v>
      </c>
      <c r="S1" s="13" t="s">
        <v>2</v>
      </c>
      <c r="T1" s="14"/>
      <c r="U1" s="14"/>
      <c r="V1" s="14"/>
      <c r="W1" s="14"/>
      <c r="X1" s="14"/>
      <c r="Y1" s="14"/>
      <c r="Z1" s="14"/>
    </row>
    <row r="2" spans="1:26" x14ac:dyDescent="0.25">
      <c r="A2" s="6" t="s">
        <v>37</v>
      </c>
      <c r="B2" s="7" t="s">
        <v>38</v>
      </c>
      <c r="C2" s="7" t="s">
        <v>5</v>
      </c>
      <c r="D2" s="7">
        <v>270</v>
      </c>
      <c r="E2" s="7">
        <v>270</v>
      </c>
      <c r="F2" s="7">
        <v>240</v>
      </c>
      <c r="G2" s="7">
        <v>160</v>
      </c>
      <c r="H2" s="7">
        <v>240</v>
      </c>
      <c r="I2" s="7">
        <v>400</v>
      </c>
      <c r="J2" s="7">
        <v>240</v>
      </c>
      <c r="K2" s="7">
        <v>300</v>
      </c>
      <c r="L2" s="7">
        <v>315</v>
      </c>
      <c r="M2" s="7">
        <v>0</v>
      </c>
      <c r="N2" s="7">
        <v>555</v>
      </c>
      <c r="O2" s="7">
        <v>400</v>
      </c>
      <c r="P2" s="7">
        <v>520</v>
      </c>
      <c r="Q2" s="7">
        <v>400</v>
      </c>
      <c r="R2" s="7">
        <v>90</v>
      </c>
    </row>
    <row r="5" spans="1:26" s="12" customFormat="1" x14ac:dyDescent="0.25">
      <c r="A5" s="11"/>
      <c r="B5" s="12" t="s">
        <v>39</v>
      </c>
      <c r="C5" s="12">
        <v>0</v>
      </c>
      <c r="D5" s="12">
        <f>SUM(D2:D4)</f>
        <v>270</v>
      </c>
      <c r="E5" s="12">
        <f>SUM(E2:E4)</f>
        <v>270</v>
      </c>
      <c r="F5" s="12">
        <f>SUM(F2:F4)</f>
        <v>240</v>
      </c>
      <c r="G5" s="12">
        <f>SUM(G2:G4)</f>
        <v>160</v>
      </c>
      <c r="H5" s="12">
        <f>SUM(H2:H4)</f>
        <v>240</v>
      </c>
      <c r="I5" s="12">
        <f t="shared" ref="I5:K5" si="0">SUM(I2:I4)</f>
        <v>400</v>
      </c>
      <c r="J5" s="12">
        <f t="shared" si="0"/>
        <v>240</v>
      </c>
      <c r="K5" s="12">
        <f t="shared" si="0"/>
        <v>300</v>
      </c>
      <c r="L5" s="12">
        <v>315</v>
      </c>
      <c r="M5" s="12">
        <v>0</v>
      </c>
      <c r="N5" s="12">
        <v>555</v>
      </c>
      <c r="O5" s="12">
        <v>400</v>
      </c>
      <c r="P5" s="12">
        <v>520</v>
      </c>
      <c r="Q5" s="12">
        <v>400</v>
      </c>
      <c r="R5" s="12">
        <v>90</v>
      </c>
    </row>
  </sheetData>
  <phoneticPr fontId="0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1"/>
  <sheetViews>
    <sheetView topLeftCell="B1" workbookViewId="0">
      <selection activeCell="R4" sqref="R4"/>
    </sheetView>
  </sheetViews>
  <sheetFormatPr defaultColWidth="9.140625" defaultRowHeight="18.75" x14ac:dyDescent="0.25"/>
  <cols>
    <col min="1" max="1" width="15.140625" style="6" bestFit="1" customWidth="1"/>
    <col min="2" max="2" width="33" style="7" bestFit="1" customWidth="1"/>
    <col min="3" max="18" width="9.140625" style="7"/>
    <col min="19" max="19" width="44.140625" style="7" bestFit="1" customWidth="1"/>
    <col min="20" max="16384" width="9.140625" style="7"/>
  </cols>
  <sheetData>
    <row r="1" spans="1:26" s="10" customFormat="1" ht="47.25" customHeight="1" x14ac:dyDescent="0.25">
      <c r="A1" s="9" t="s">
        <v>0</v>
      </c>
      <c r="B1" s="9" t="s">
        <v>1</v>
      </c>
      <c r="C1" s="9">
        <v>2006</v>
      </c>
      <c r="D1" s="9">
        <v>2007</v>
      </c>
      <c r="E1" s="9">
        <v>2008</v>
      </c>
      <c r="F1" s="9">
        <v>2009</v>
      </c>
      <c r="G1" s="9">
        <v>2010</v>
      </c>
      <c r="H1" s="9">
        <v>2011</v>
      </c>
      <c r="I1" s="9">
        <v>2012</v>
      </c>
      <c r="J1" s="9">
        <v>2013</v>
      </c>
      <c r="K1" s="9">
        <v>2014</v>
      </c>
      <c r="L1" s="9">
        <v>2015</v>
      </c>
      <c r="M1" s="9">
        <v>2016</v>
      </c>
      <c r="N1" s="9">
        <v>2017</v>
      </c>
      <c r="O1" s="9">
        <v>2018</v>
      </c>
      <c r="P1" s="9">
        <v>2019</v>
      </c>
      <c r="Q1" s="9">
        <v>2020</v>
      </c>
      <c r="R1" s="9">
        <v>2021</v>
      </c>
      <c r="S1" s="13" t="s">
        <v>2</v>
      </c>
      <c r="T1" s="14"/>
      <c r="U1" s="14"/>
      <c r="V1" s="14"/>
      <c r="W1" s="14"/>
      <c r="X1" s="14"/>
      <c r="Y1" s="14"/>
      <c r="Z1" s="14"/>
    </row>
    <row r="2" spans="1:26" x14ac:dyDescent="0.25">
      <c r="A2" s="6" t="s">
        <v>40</v>
      </c>
      <c r="B2" s="7" t="s">
        <v>41</v>
      </c>
      <c r="C2" s="7" t="s">
        <v>5</v>
      </c>
      <c r="D2" s="7">
        <v>583</v>
      </c>
      <c r="E2" s="7" t="s">
        <v>5</v>
      </c>
      <c r="F2" s="7" t="s">
        <v>5</v>
      </c>
      <c r="G2" s="7" t="s">
        <v>5</v>
      </c>
      <c r="H2" s="7" t="s">
        <v>5</v>
      </c>
      <c r="I2" s="7">
        <v>2883</v>
      </c>
      <c r="J2" s="7">
        <v>1656</v>
      </c>
      <c r="K2" s="7">
        <v>2985</v>
      </c>
      <c r="L2" s="7">
        <v>1638</v>
      </c>
      <c r="M2" s="7">
        <v>1187</v>
      </c>
      <c r="N2" s="7">
        <v>462</v>
      </c>
      <c r="Q2" s="7">
        <v>0</v>
      </c>
    </row>
    <row r="3" spans="1:26" x14ac:dyDescent="0.25">
      <c r="B3" s="20" t="s">
        <v>42</v>
      </c>
      <c r="C3" s="7">
        <v>0</v>
      </c>
      <c r="D3" s="7" t="s">
        <v>5</v>
      </c>
      <c r="E3" s="7" t="s">
        <v>5</v>
      </c>
      <c r="F3" s="7" t="s">
        <v>5</v>
      </c>
      <c r="G3" s="7" t="s">
        <v>5</v>
      </c>
      <c r="H3" s="7" t="s">
        <v>5</v>
      </c>
    </row>
    <row r="4" spans="1:26" x14ac:dyDescent="0.25">
      <c r="B4" s="7" t="s">
        <v>43</v>
      </c>
      <c r="C4" s="7">
        <v>295</v>
      </c>
      <c r="D4" s="7">
        <v>145</v>
      </c>
      <c r="E4" s="7">
        <v>365</v>
      </c>
      <c r="F4" s="7">
        <v>0</v>
      </c>
      <c r="G4" s="7">
        <v>20</v>
      </c>
      <c r="H4" s="7">
        <v>75</v>
      </c>
      <c r="I4" s="7">
        <v>75</v>
      </c>
      <c r="J4" s="7">
        <v>90</v>
      </c>
      <c r="K4" s="7">
        <v>86</v>
      </c>
      <c r="L4" s="7">
        <v>190</v>
      </c>
      <c r="M4" s="7">
        <v>75</v>
      </c>
      <c r="N4" s="7">
        <v>0</v>
      </c>
      <c r="O4" s="7">
        <v>30</v>
      </c>
      <c r="P4" s="7">
        <v>83</v>
      </c>
      <c r="Q4" s="7">
        <v>80</v>
      </c>
      <c r="R4" s="7">
        <v>0</v>
      </c>
    </row>
    <row r="5" spans="1:26" x14ac:dyDescent="0.25">
      <c r="B5" s="20" t="s">
        <v>9</v>
      </c>
      <c r="C5" s="7" t="s">
        <v>5</v>
      </c>
      <c r="D5" s="7" t="s">
        <v>5</v>
      </c>
      <c r="E5" s="7" t="s">
        <v>5</v>
      </c>
      <c r="F5" s="7" t="s">
        <v>5</v>
      </c>
      <c r="G5" s="7">
        <v>270</v>
      </c>
      <c r="H5" s="7" t="s">
        <v>5</v>
      </c>
    </row>
    <row r="6" spans="1:26" x14ac:dyDescent="0.25">
      <c r="B6" s="20" t="s">
        <v>44</v>
      </c>
      <c r="C6" s="7" t="s">
        <v>5</v>
      </c>
      <c r="D6" s="7" t="s">
        <v>5</v>
      </c>
      <c r="E6" s="7" t="s">
        <v>5</v>
      </c>
      <c r="F6" s="7" t="s">
        <v>5</v>
      </c>
      <c r="G6" s="7" t="s">
        <v>5</v>
      </c>
      <c r="H6" s="7" t="s">
        <v>5</v>
      </c>
    </row>
    <row r="9" spans="1:26" s="12" customFormat="1" x14ac:dyDescent="0.25">
      <c r="A9" s="11"/>
      <c r="B9" s="12" t="s">
        <v>7</v>
      </c>
      <c r="C9" s="12">
        <f t="shared" ref="C9:G9" si="0">SUM(C2:C8)</f>
        <v>295</v>
      </c>
      <c r="D9" s="12">
        <f t="shared" si="0"/>
        <v>728</v>
      </c>
      <c r="E9" s="12">
        <f t="shared" si="0"/>
        <v>365</v>
      </c>
      <c r="F9" s="12">
        <f t="shared" si="0"/>
        <v>0</v>
      </c>
      <c r="G9" s="12">
        <f t="shared" si="0"/>
        <v>290</v>
      </c>
      <c r="H9" s="12">
        <f>SUM(H2:H8)</f>
        <v>75</v>
      </c>
      <c r="I9" s="12">
        <f t="shared" ref="I9:K9" si="1">SUM(I2:I8)</f>
        <v>2958</v>
      </c>
      <c r="J9" s="12">
        <f t="shared" si="1"/>
        <v>1746</v>
      </c>
      <c r="K9" s="12">
        <f t="shared" si="1"/>
        <v>3071</v>
      </c>
      <c r="L9" s="12">
        <v>190</v>
      </c>
      <c r="M9" s="12">
        <f>SUM(M2:M8)</f>
        <v>1262</v>
      </c>
      <c r="N9" s="12">
        <f>SUM(N2:N8)</f>
        <v>462</v>
      </c>
      <c r="O9" s="12">
        <v>30</v>
      </c>
      <c r="P9" s="12">
        <v>83</v>
      </c>
    </row>
    <row r="11" spans="1:26" x14ac:dyDescent="0.25">
      <c r="B11" s="20" t="s">
        <v>134</v>
      </c>
    </row>
  </sheetData>
  <phoneticPr fontId="0" type="noConversion"/>
  <pageMargins left="0.7" right="0.7" top="0.75" bottom="0.7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9"/>
  <sheetViews>
    <sheetView workbookViewId="0">
      <selection activeCell="B2" sqref="B2"/>
    </sheetView>
  </sheetViews>
  <sheetFormatPr defaultColWidth="9.140625" defaultRowHeight="18.75" x14ac:dyDescent="0.25"/>
  <cols>
    <col min="1" max="1" width="13.140625" style="6" bestFit="1" customWidth="1"/>
    <col min="2" max="2" width="33" style="7" bestFit="1" customWidth="1"/>
    <col min="3" max="14" width="9.140625" style="7"/>
    <col min="15" max="15" width="44.140625" style="7" bestFit="1" customWidth="1"/>
    <col min="16" max="16384" width="9.140625" style="7"/>
  </cols>
  <sheetData>
    <row r="1" spans="1:22" s="10" customFormat="1" ht="47.25" customHeight="1" x14ac:dyDescent="0.25">
      <c r="A1" s="9" t="s">
        <v>0</v>
      </c>
      <c r="B1" s="9" t="s">
        <v>1</v>
      </c>
      <c r="C1" s="9">
        <v>2006</v>
      </c>
      <c r="D1" s="9">
        <v>2007</v>
      </c>
      <c r="E1" s="9">
        <v>2008</v>
      </c>
      <c r="F1" s="9">
        <v>2009</v>
      </c>
      <c r="G1" s="9">
        <v>2010</v>
      </c>
      <c r="H1" s="9">
        <v>2011</v>
      </c>
      <c r="I1" s="9">
        <v>2012</v>
      </c>
      <c r="J1" s="9">
        <v>2013</v>
      </c>
      <c r="K1" s="9">
        <v>2014</v>
      </c>
      <c r="L1" s="9">
        <v>2015</v>
      </c>
      <c r="M1" s="9">
        <v>2016</v>
      </c>
      <c r="N1" s="9">
        <v>2017</v>
      </c>
      <c r="O1" s="13" t="s">
        <v>2</v>
      </c>
      <c r="P1" s="14"/>
      <c r="Q1" s="14"/>
      <c r="R1" s="14"/>
      <c r="S1" s="14"/>
      <c r="T1" s="14"/>
      <c r="U1" s="14"/>
      <c r="V1" s="14"/>
    </row>
    <row r="2" spans="1:22" x14ac:dyDescent="0.25">
      <c r="A2" s="6" t="s">
        <v>45</v>
      </c>
      <c r="B2" s="20" t="s">
        <v>46</v>
      </c>
      <c r="C2" s="7">
        <v>0</v>
      </c>
      <c r="D2" s="7">
        <v>700</v>
      </c>
      <c r="E2" s="7">
        <v>420</v>
      </c>
      <c r="F2" s="7" t="s">
        <v>5</v>
      </c>
      <c r="G2" s="7" t="s">
        <v>5</v>
      </c>
      <c r="H2" s="7" t="s">
        <v>5</v>
      </c>
      <c r="K2" s="7">
        <v>0</v>
      </c>
      <c r="L2" s="7">
        <v>320</v>
      </c>
      <c r="M2" s="7">
        <v>400</v>
      </c>
      <c r="N2" s="7">
        <v>0</v>
      </c>
    </row>
    <row r="3" spans="1:22" x14ac:dyDescent="0.25">
      <c r="B3" s="20" t="s">
        <v>47</v>
      </c>
      <c r="C3" s="7" t="s">
        <v>5</v>
      </c>
      <c r="D3" s="7" t="s">
        <v>5</v>
      </c>
      <c r="E3" s="7" t="s">
        <v>5</v>
      </c>
      <c r="F3" s="7" t="s">
        <v>5</v>
      </c>
      <c r="G3" s="7" t="s">
        <v>5</v>
      </c>
      <c r="H3" s="7" t="s">
        <v>5</v>
      </c>
    </row>
    <row r="4" spans="1:22" x14ac:dyDescent="0.25">
      <c r="B4" s="20" t="s">
        <v>48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</row>
    <row r="7" spans="1:22" s="12" customFormat="1" x14ac:dyDescent="0.25">
      <c r="A7" s="11"/>
      <c r="B7" s="12" t="s">
        <v>7</v>
      </c>
      <c r="C7" s="12">
        <f>SUM(C2:C6)</f>
        <v>0</v>
      </c>
      <c r="D7" s="12">
        <f>SUM(D2:D6)</f>
        <v>700</v>
      </c>
      <c r="E7" s="12">
        <f>SUM(E2:E6)</f>
        <v>420</v>
      </c>
      <c r="F7" s="12">
        <f t="shared" ref="F7:L7" si="0">SUM(F2:F6)</f>
        <v>0</v>
      </c>
      <c r="G7" s="12">
        <f t="shared" si="0"/>
        <v>0</v>
      </c>
      <c r="H7" s="12">
        <f t="shared" si="0"/>
        <v>0</v>
      </c>
      <c r="I7" s="12">
        <f t="shared" si="0"/>
        <v>0</v>
      </c>
      <c r="J7" s="12">
        <f t="shared" si="0"/>
        <v>0</v>
      </c>
      <c r="K7" s="12">
        <f t="shared" si="0"/>
        <v>0</v>
      </c>
      <c r="L7" s="12">
        <f t="shared" si="0"/>
        <v>320</v>
      </c>
    </row>
    <row r="9" spans="1:22" x14ac:dyDescent="0.25">
      <c r="B9" s="20" t="s">
        <v>134</v>
      </c>
    </row>
  </sheetData>
  <phoneticPr fontId="0" type="noConversion"/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7"/>
  <sheetViews>
    <sheetView topLeftCell="B1" workbookViewId="0">
      <selection activeCell="B12" sqref="B12:R12"/>
    </sheetView>
  </sheetViews>
  <sheetFormatPr defaultColWidth="9.140625" defaultRowHeight="18.75" x14ac:dyDescent="0.25"/>
  <cols>
    <col min="1" max="1" width="11.85546875" style="6" bestFit="1" customWidth="1"/>
    <col min="2" max="2" width="33" style="7" bestFit="1" customWidth="1"/>
    <col min="3" max="18" width="9.140625" style="7"/>
    <col min="19" max="19" width="44.140625" style="7" bestFit="1" customWidth="1"/>
    <col min="20" max="16384" width="9.140625" style="7"/>
  </cols>
  <sheetData>
    <row r="1" spans="1:26" s="10" customFormat="1" ht="47.25" customHeight="1" x14ac:dyDescent="0.25">
      <c r="A1" s="9" t="s">
        <v>0</v>
      </c>
      <c r="B1" s="9" t="s">
        <v>1</v>
      </c>
      <c r="C1" s="9">
        <v>2006</v>
      </c>
      <c r="D1" s="9">
        <v>2007</v>
      </c>
      <c r="E1" s="9">
        <v>2008</v>
      </c>
      <c r="F1" s="9">
        <v>2009</v>
      </c>
      <c r="G1" s="9">
        <v>2010</v>
      </c>
      <c r="H1" s="9">
        <v>2011</v>
      </c>
      <c r="I1" s="9">
        <v>2012</v>
      </c>
      <c r="J1" s="9">
        <v>2013</v>
      </c>
      <c r="K1" s="9">
        <v>2014</v>
      </c>
      <c r="L1" s="9">
        <v>2015</v>
      </c>
      <c r="M1" s="9">
        <v>2016</v>
      </c>
      <c r="N1" s="9">
        <v>2017</v>
      </c>
      <c r="O1" s="9">
        <v>2018</v>
      </c>
      <c r="P1" s="9">
        <v>2019</v>
      </c>
      <c r="Q1" s="9">
        <v>2020</v>
      </c>
      <c r="R1" s="9">
        <v>2021</v>
      </c>
      <c r="S1" s="13" t="s">
        <v>2</v>
      </c>
      <c r="T1" s="14"/>
      <c r="U1" s="14"/>
      <c r="V1" s="14"/>
      <c r="W1" s="14"/>
      <c r="X1" s="14"/>
      <c r="Y1" s="14"/>
      <c r="Z1" s="14"/>
    </row>
    <row r="2" spans="1:26" x14ac:dyDescent="0.25">
      <c r="A2" s="6" t="s">
        <v>49</v>
      </c>
      <c r="B2" s="7" t="s">
        <v>50</v>
      </c>
      <c r="C2" s="7">
        <v>1348</v>
      </c>
      <c r="D2" s="7">
        <v>396</v>
      </c>
      <c r="E2" s="7">
        <v>140</v>
      </c>
      <c r="F2" s="7">
        <v>1311</v>
      </c>
      <c r="G2" s="7">
        <v>620</v>
      </c>
      <c r="H2" s="7">
        <v>1863</v>
      </c>
      <c r="J2" s="7">
        <v>1119</v>
      </c>
      <c r="K2" s="7">
        <v>692</v>
      </c>
      <c r="L2" s="7">
        <v>1165</v>
      </c>
      <c r="M2" s="7">
        <v>1712</v>
      </c>
      <c r="N2" s="7">
        <v>739</v>
      </c>
      <c r="O2" s="7">
        <v>110</v>
      </c>
      <c r="P2" s="7">
        <v>6136</v>
      </c>
      <c r="Q2" s="7">
        <v>1307</v>
      </c>
    </row>
    <row r="3" spans="1:26" x14ac:dyDescent="0.25">
      <c r="B3" s="7" t="s">
        <v>51</v>
      </c>
      <c r="C3" s="7">
        <v>522</v>
      </c>
      <c r="D3" s="7">
        <v>295</v>
      </c>
      <c r="E3" s="7">
        <v>723</v>
      </c>
      <c r="F3" s="7">
        <v>60</v>
      </c>
      <c r="G3" s="7">
        <v>469</v>
      </c>
      <c r="H3" s="7" t="s">
        <v>5</v>
      </c>
      <c r="J3" s="7">
        <v>510</v>
      </c>
      <c r="L3" s="7">
        <v>240</v>
      </c>
      <c r="M3" s="7">
        <v>325</v>
      </c>
      <c r="N3" s="7">
        <v>170</v>
      </c>
      <c r="P3" s="7">
        <v>0</v>
      </c>
      <c r="Q3" s="7">
        <v>165</v>
      </c>
      <c r="R3" s="7">
        <v>140</v>
      </c>
    </row>
    <row r="4" spans="1:26" x14ac:dyDescent="0.25">
      <c r="B4" s="20" t="s">
        <v>52</v>
      </c>
      <c r="C4" s="20">
        <v>0</v>
      </c>
      <c r="D4" s="20" t="s">
        <v>5</v>
      </c>
      <c r="E4" s="20" t="s">
        <v>5</v>
      </c>
      <c r="F4" s="20" t="s">
        <v>5</v>
      </c>
      <c r="G4" s="20" t="s">
        <v>5</v>
      </c>
      <c r="H4" s="20" t="s">
        <v>5</v>
      </c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26" x14ac:dyDescent="0.25">
      <c r="B5" s="7" t="s">
        <v>53</v>
      </c>
      <c r="C5" s="7">
        <v>80</v>
      </c>
      <c r="D5" s="7">
        <v>322</v>
      </c>
      <c r="E5" s="7" t="s">
        <v>5</v>
      </c>
      <c r="F5" s="7" t="s">
        <v>5</v>
      </c>
      <c r="G5" s="7" t="s">
        <v>5</v>
      </c>
      <c r="H5" s="7">
        <v>0</v>
      </c>
      <c r="I5" s="7">
        <v>140</v>
      </c>
      <c r="J5" s="7">
        <v>0</v>
      </c>
      <c r="L5" s="7">
        <v>170</v>
      </c>
      <c r="M5" s="7">
        <v>85</v>
      </c>
      <c r="N5" s="7">
        <v>85</v>
      </c>
      <c r="O5" s="7">
        <v>85</v>
      </c>
      <c r="P5" s="7">
        <v>0</v>
      </c>
      <c r="Q5" s="7">
        <v>80</v>
      </c>
      <c r="R5" s="7">
        <v>160</v>
      </c>
    </row>
    <row r="6" spans="1:26" x14ac:dyDescent="0.25">
      <c r="B6" s="20" t="s">
        <v>54</v>
      </c>
      <c r="C6" s="20" t="s">
        <v>5</v>
      </c>
      <c r="D6" s="20" t="s">
        <v>5</v>
      </c>
      <c r="E6" s="20" t="s">
        <v>5</v>
      </c>
      <c r="F6" s="20" t="s">
        <v>5</v>
      </c>
      <c r="G6" s="20" t="s">
        <v>5</v>
      </c>
      <c r="H6" s="20" t="s">
        <v>5</v>
      </c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26" x14ac:dyDescent="0.25">
      <c r="B7" s="20" t="s">
        <v>55</v>
      </c>
      <c r="C7" s="20" t="s">
        <v>5</v>
      </c>
      <c r="D7" s="20">
        <v>3132</v>
      </c>
      <c r="E7" s="20" t="s">
        <v>5</v>
      </c>
      <c r="F7" s="20" t="s">
        <v>5</v>
      </c>
      <c r="G7" s="20" t="s">
        <v>5</v>
      </c>
      <c r="H7" s="20" t="s">
        <v>5</v>
      </c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26" s="17" customFormat="1" ht="30" x14ac:dyDescent="0.25">
      <c r="A8" s="16"/>
      <c r="B8" s="22" t="s">
        <v>56</v>
      </c>
      <c r="C8" s="22" t="s">
        <v>5</v>
      </c>
      <c r="D8" s="22" t="s">
        <v>5</v>
      </c>
      <c r="E8" s="22" t="s">
        <v>5</v>
      </c>
      <c r="F8" s="22" t="s">
        <v>5</v>
      </c>
      <c r="G8" s="22" t="s">
        <v>5</v>
      </c>
      <c r="H8" s="22" t="s">
        <v>5</v>
      </c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26" x14ac:dyDescent="0.25">
      <c r="B9" s="20" t="s">
        <v>57</v>
      </c>
      <c r="C9" s="20" t="s">
        <v>5</v>
      </c>
      <c r="D9" s="20" t="s">
        <v>5</v>
      </c>
      <c r="E9" s="20" t="s">
        <v>5</v>
      </c>
      <c r="F9" s="20" t="s">
        <v>5</v>
      </c>
      <c r="G9" s="20" t="s">
        <v>5</v>
      </c>
      <c r="H9" s="20" t="s">
        <v>5</v>
      </c>
      <c r="I9" s="20"/>
      <c r="J9" s="20"/>
      <c r="K9" s="20"/>
      <c r="L9" s="20"/>
      <c r="M9" s="20">
        <v>758</v>
      </c>
      <c r="N9" s="20">
        <v>0</v>
      </c>
      <c r="O9" s="20"/>
      <c r="P9" s="20"/>
      <c r="Q9" s="20"/>
      <c r="R9" s="20"/>
    </row>
    <row r="10" spans="1:26" x14ac:dyDescent="0.25">
      <c r="B10" s="20" t="s">
        <v>58</v>
      </c>
      <c r="C10" s="20" t="s">
        <v>5</v>
      </c>
      <c r="D10" s="20" t="s">
        <v>5</v>
      </c>
      <c r="E10" s="20" t="s">
        <v>5</v>
      </c>
      <c r="F10" s="20" t="s">
        <v>5</v>
      </c>
      <c r="G10" s="20" t="s">
        <v>5</v>
      </c>
      <c r="H10" s="20" t="s">
        <v>5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26" x14ac:dyDescent="0.25">
      <c r="B11" s="7" t="s">
        <v>130</v>
      </c>
      <c r="M11" s="7">
        <v>25</v>
      </c>
      <c r="P11" s="7">
        <v>75</v>
      </c>
      <c r="Q11" s="7">
        <v>75</v>
      </c>
      <c r="R11" s="7">
        <v>210</v>
      </c>
    </row>
    <row r="12" spans="1:26" x14ac:dyDescent="0.25">
      <c r="B12" s="20" t="s">
        <v>141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>
        <v>80</v>
      </c>
      <c r="O12" s="20"/>
      <c r="P12" s="20"/>
      <c r="Q12" s="20"/>
      <c r="R12" s="20"/>
    </row>
    <row r="14" spans="1:26" s="12" customFormat="1" x14ac:dyDescent="0.25">
      <c r="A14" s="11"/>
      <c r="B14" s="12" t="s">
        <v>7</v>
      </c>
      <c r="C14" s="12">
        <f t="shared" ref="C14:N14" si="0">SUM(C2:C13)</f>
        <v>1950</v>
      </c>
      <c r="D14" s="12">
        <f t="shared" si="0"/>
        <v>4145</v>
      </c>
      <c r="E14" s="12">
        <f t="shared" si="0"/>
        <v>863</v>
      </c>
      <c r="F14" s="12">
        <f t="shared" si="0"/>
        <v>1371</v>
      </c>
      <c r="G14" s="12">
        <f t="shared" si="0"/>
        <v>1089</v>
      </c>
      <c r="H14" s="12">
        <f t="shared" si="0"/>
        <v>1863</v>
      </c>
      <c r="I14" s="12">
        <f t="shared" si="0"/>
        <v>140</v>
      </c>
      <c r="J14" s="12">
        <f t="shared" si="0"/>
        <v>1629</v>
      </c>
      <c r="K14" s="12">
        <f t="shared" si="0"/>
        <v>692</v>
      </c>
      <c r="L14" s="12">
        <f t="shared" si="0"/>
        <v>1575</v>
      </c>
      <c r="M14" s="12">
        <f t="shared" si="0"/>
        <v>2905</v>
      </c>
      <c r="N14" s="12">
        <f t="shared" si="0"/>
        <v>1074</v>
      </c>
    </row>
    <row r="17" spans="2:2" x14ac:dyDescent="0.25">
      <c r="B17" s="20" t="s">
        <v>134</v>
      </c>
    </row>
  </sheetData>
  <phoneticPr fontId="0" type="noConversion"/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20"/>
  <sheetViews>
    <sheetView topLeftCell="B1" workbookViewId="0">
      <selection activeCell="H13" sqref="H13"/>
    </sheetView>
  </sheetViews>
  <sheetFormatPr defaultColWidth="9.140625" defaultRowHeight="18.75" x14ac:dyDescent="0.25"/>
  <cols>
    <col min="1" max="1" width="11.85546875" style="6" bestFit="1" customWidth="1"/>
    <col min="2" max="2" width="33" style="7" bestFit="1" customWidth="1"/>
    <col min="3" max="18" width="9.140625" style="7"/>
    <col min="19" max="19" width="44.140625" style="7" bestFit="1" customWidth="1"/>
    <col min="20" max="16384" width="9.140625" style="7"/>
  </cols>
  <sheetData>
    <row r="1" spans="1:26" s="10" customFormat="1" ht="47.25" customHeight="1" x14ac:dyDescent="0.25">
      <c r="A1" s="9" t="s">
        <v>0</v>
      </c>
      <c r="B1" s="9" t="s">
        <v>1</v>
      </c>
      <c r="C1" s="9">
        <v>2006</v>
      </c>
      <c r="D1" s="9">
        <v>2007</v>
      </c>
      <c r="E1" s="9">
        <v>2008</v>
      </c>
      <c r="F1" s="9">
        <v>2009</v>
      </c>
      <c r="G1" s="9">
        <v>2010</v>
      </c>
      <c r="H1" s="9">
        <v>2011</v>
      </c>
      <c r="I1" s="9">
        <v>2012</v>
      </c>
      <c r="J1" s="9">
        <v>2013</v>
      </c>
      <c r="K1" s="9">
        <v>2014</v>
      </c>
      <c r="L1" s="9">
        <v>2015</v>
      </c>
      <c r="M1" s="9">
        <v>2016</v>
      </c>
      <c r="N1" s="9">
        <v>2017</v>
      </c>
      <c r="O1" s="9">
        <v>2018</v>
      </c>
      <c r="P1" s="9">
        <v>2019</v>
      </c>
      <c r="Q1" s="9">
        <v>2020</v>
      </c>
      <c r="R1" s="9">
        <v>2021</v>
      </c>
      <c r="S1" s="13" t="s">
        <v>144</v>
      </c>
      <c r="T1" s="14"/>
      <c r="U1" s="14"/>
      <c r="V1" s="14"/>
      <c r="W1" s="14"/>
      <c r="X1" s="14"/>
      <c r="Y1" s="14"/>
      <c r="Z1" s="14"/>
    </row>
    <row r="2" spans="1:26" x14ac:dyDescent="0.25">
      <c r="A2" s="6" t="s">
        <v>59</v>
      </c>
      <c r="B2" s="7" t="s">
        <v>60</v>
      </c>
      <c r="C2" s="7">
        <v>350</v>
      </c>
      <c r="D2" s="7">
        <v>1190</v>
      </c>
      <c r="E2" s="7" t="s">
        <v>5</v>
      </c>
      <c r="F2" s="7" t="s">
        <v>5</v>
      </c>
      <c r="G2" s="7" t="s">
        <v>5</v>
      </c>
      <c r="H2" s="7">
        <v>475</v>
      </c>
      <c r="I2" s="7">
        <v>1320</v>
      </c>
      <c r="M2" s="7">
        <v>308</v>
      </c>
      <c r="O2" s="7">
        <v>635</v>
      </c>
    </row>
    <row r="3" spans="1:26" x14ac:dyDescent="0.25">
      <c r="B3" s="20" t="s">
        <v>127</v>
      </c>
      <c r="L3" s="7">
        <v>310</v>
      </c>
    </row>
    <row r="4" spans="1:26" s="17" customFormat="1" ht="30" x14ac:dyDescent="0.25">
      <c r="A4" s="16"/>
      <c r="B4" s="22" t="s">
        <v>61</v>
      </c>
      <c r="C4" s="17">
        <v>280</v>
      </c>
      <c r="D4" s="17" t="s">
        <v>5</v>
      </c>
      <c r="E4" s="17" t="s">
        <v>5</v>
      </c>
      <c r="F4" s="17" t="s">
        <v>5</v>
      </c>
      <c r="G4" s="17" t="s">
        <v>5</v>
      </c>
      <c r="H4" s="17" t="s">
        <v>5</v>
      </c>
    </row>
    <row r="5" spans="1:26" x14ac:dyDescent="0.25">
      <c r="B5" s="20" t="s">
        <v>62</v>
      </c>
      <c r="C5" s="7">
        <v>60</v>
      </c>
      <c r="D5" s="7">
        <v>0</v>
      </c>
      <c r="E5" s="7">
        <v>60</v>
      </c>
      <c r="F5" s="7" t="s">
        <v>5</v>
      </c>
      <c r="G5" s="7" t="s">
        <v>5</v>
      </c>
      <c r="H5" s="7" t="s">
        <v>5</v>
      </c>
    </row>
    <row r="6" spans="1:26" x14ac:dyDescent="0.25">
      <c r="B6" s="20" t="s">
        <v>63</v>
      </c>
      <c r="C6" s="7">
        <v>110</v>
      </c>
      <c r="D6" s="7">
        <v>45</v>
      </c>
      <c r="E6" s="7">
        <v>60</v>
      </c>
      <c r="F6" s="7">
        <v>225</v>
      </c>
      <c r="G6" s="7">
        <v>480</v>
      </c>
      <c r="H6" s="7">
        <v>225</v>
      </c>
      <c r="N6" s="7">
        <v>155</v>
      </c>
      <c r="O6" s="7">
        <v>100</v>
      </c>
      <c r="P6" s="7">
        <v>105</v>
      </c>
      <c r="Q6" s="7">
        <v>800</v>
      </c>
      <c r="R6" s="7">
        <v>200</v>
      </c>
    </row>
    <row r="7" spans="1:26" x14ac:dyDescent="0.25">
      <c r="B7" s="20" t="s">
        <v>64</v>
      </c>
      <c r="C7" s="7" t="s">
        <v>5</v>
      </c>
      <c r="D7" s="7" t="s">
        <v>5</v>
      </c>
      <c r="E7" s="7" t="s">
        <v>5</v>
      </c>
      <c r="F7" s="7" t="s">
        <v>5</v>
      </c>
      <c r="G7" s="7" t="s">
        <v>5</v>
      </c>
      <c r="H7" s="7" t="s">
        <v>5</v>
      </c>
    </row>
    <row r="8" spans="1:26" x14ac:dyDescent="0.25">
      <c r="B8" s="7" t="s">
        <v>65</v>
      </c>
      <c r="C8" s="7" t="s">
        <v>5</v>
      </c>
      <c r="D8" s="7" t="s">
        <v>5</v>
      </c>
      <c r="E8" s="7" t="s">
        <v>5</v>
      </c>
      <c r="F8" s="7" t="s">
        <v>5</v>
      </c>
      <c r="G8" s="7" t="s">
        <v>5</v>
      </c>
      <c r="H8" s="7" t="s">
        <v>5</v>
      </c>
      <c r="N8" s="7">
        <v>0</v>
      </c>
    </row>
    <row r="9" spans="1:26" x14ac:dyDescent="0.25">
      <c r="B9" s="20" t="s">
        <v>66</v>
      </c>
      <c r="C9" s="7" t="s">
        <v>5</v>
      </c>
      <c r="D9" s="7" t="s">
        <v>5</v>
      </c>
      <c r="E9" s="7" t="s">
        <v>5</v>
      </c>
      <c r="F9" s="7" t="s">
        <v>5</v>
      </c>
      <c r="G9" s="7" t="s">
        <v>5</v>
      </c>
      <c r="H9" s="7" t="s">
        <v>5</v>
      </c>
    </row>
    <row r="10" spans="1:26" x14ac:dyDescent="0.25">
      <c r="B10" s="20" t="s">
        <v>67</v>
      </c>
      <c r="C10" s="7" t="s">
        <v>5</v>
      </c>
      <c r="D10" s="7" t="s">
        <v>5</v>
      </c>
      <c r="E10" s="7" t="s">
        <v>5</v>
      </c>
      <c r="F10" s="7" t="s">
        <v>5</v>
      </c>
      <c r="G10" s="7" t="s">
        <v>5</v>
      </c>
      <c r="H10" s="7" t="s">
        <v>5</v>
      </c>
    </row>
    <row r="11" spans="1:26" x14ac:dyDescent="0.25">
      <c r="B11" s="20" t="s">
        <v>68</v>
      </c>
      <c r="C11" s="7" t="s">
        <v>5</v>
      </c>
      <c r="D11" s="7" t="s">
        <v>5</v>
      </c>
      <c r="E11" s="7" t="s">
        <v>5</v>
      </c>
      <c r="F11" s="7" t="s">
        <v>5</v>
      </c>
      <c r="G11" s="7" t="s">
        <v>5</v>
      </c>
      <c r="H11" s="7" t="s">
        <v>5</v>
      </c>
    </row>
    <row r="12" spans="1:26" x14ac:dyDescent="0.25">
      <c r="B12" s="20" t="s">
        <v>122</v>
      </c>
      <c r="C12" s="7" t="s">
        <v>5</v>
      </c>
      <c r="D12" s="7" t="s">
        <v>5</v>
      </c>
      <c r="E12" s="7" t="s">
        <v>5</v>
      </c>
      <c r="F12" s="7" t="s">
        <v>5</v>
      </c>
      <c r="G12" s="7" t="s">
        <v>5</v>
      </c>
      <c r="H12" s="7" t="s">
        <v>5</v>
      </c>
      <c r="I12" s="7">
        <v>220</v>
      </c>
    </row>
    <row r="13" spans="1:26" x14ac:dyDescent="0.25">
      <c r="B13" s="20" t="s">
        <v>139</v>
      </c>
      <c r="N13" s="7">
        <v>0</v>
      </c>
    </row>
    <row r="14" spans="1:26" x14ac:dyDescent="0.25">
      <c r="B14" s="20" t="s">
        <v>140</v>
      </c>
      <c r="N14" s="7">
        <v>170</v>
      </c>
    </row>
    <row r="15" spans="1:26" x14ac:dyDescent="0.25">
      <c r="B15" s="7" t="s">
        <v>143</v>
      </c>
      <c r="R15" s="7">
        <v>600</v>
      </c>
    </row>
    <row r="16" spans="1:26" x14ac:dyDescent="0.25">
      <c r="B16" s="7" t="s">
        <v>135</v>
      </c>
      <c r="M16" s="7">
        <v>0</v>
      </c>
      <c r="N16" s="7">
        <v>0</v>
      </c>
    </row>
    <row r="17" spans="1:16" s="12" customFormat="1" x14ac:dyDescent="0.25">
      <c r="A17" s="11"/>
      <c r="B17" s="12" t="s">
        <v>69</v>
      </c>
      <c r="C17" s="12">
        <f t="shared" ref="C17:I17" si="0">SUM(C2:C16)</f>
        <v>800</v>
      </c>
      <c r="D17" s="12">
        <f t="shared" si="0"/>
        <v>1235</v>
      </c>
      <c r="E17" s="12">
        <f t="shared" si="0"/>
        <v>120</v>
      </c>
      <c r="F17" s="12">
        <f t="shared" si="0"/>
        <v>225</v>
      </c>
      <c r="G17" s="12">
        <f t="shared" si="0"/>
        <v>480</v>
      </c>
      <c r="H17" s="12">
        <f t="shared" si="0"/>
        <v>700</v>
      </c>
      <c r="I17" s="12">
        <f t="shared" si="0"/>
        <v>1540</v>
      </c>
      <c r="J17" s="12">
        <v>0</v>
      </c>
      <c r="K17" s="12">
        <v>0</v>
      </c>
      <c r="L17" s="12">
        <v>310</v>
      </c>
      <c r="M17" s="12">
        <v>308</v>
      </c>
      <c r="N17" s="12">
        <v>308</v>
      </c>
      <c r="O17" s="12">
        <v>735</v>
      </c>
      <c r="P17" s="12">
        <v>80</v>
      </c>
    </row>
    <row r="20" spans="1:16" x14ac:dyDescent="0.25">
      <c r="B20" s="20" t="s">
        <v>134</v>
      </c>
    </row>
  </sheetData>
  <phoneticPr fontId="0" type="noConversion"/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6"/>
  <sheetViews>
    <sheetView workbookViewId="0">
      <selection activeCell="B4" sqref="B4"/>
    </sheetView>
  </sheetViews>
  <sheetFormatPr defaultColWidth="9.140625" defaultRowHeight="18.75" x14ac:dyDescent="0.25"/>
  <cols>
    <col min="1" max="1" width="11.85546875" style="6" bestFit="1" customWidth="1"/>
    <col min="2" max="2" width="33" style="7" bestFit="1" customWidth="1"/>
    <col min="3" max="18" width="9.140625" style="7"/>
    <col min="19" max="19" width="44.140625" style="7" bestFit="1" customWidth="1"/>
    <col min="20" max="16384" width="9.140625" style="7"/>
  </cols>
  <sheetData>
    <row r="1" spans="1:26" s="10" customFormat="1" ht="47.25" customHeight="1" x14ac:dyDescent="0.25">
      <c r="A1" s="9" t="s">
        <v>0</v>
      </c>
      <c r="B1" s="9" t="s">
        <v>1</v>
      </c>
      <c r="C1" s="9">
        <v>2006</v>
      </c>
      <c r="D1" s="9">
        <v>2007</v>
      </c>
      <c r="E1" s="9">
        <v>2008</v>
      </c>
      <c r="F1" s="9">
        <v>2009</v>
      </c>
      <c r="G1" s="9">
        <v>2010</v>
      </c>
      <c r="H1" s="9">
        <v>2011</v>
      </c>
      <c r="I1" s="9">
        <v>2012</v>
      </c>
      <c r="J1" s="9">
        <v>2013</v>
      </c>
      <c r="K1" s="9">
        <v>2014</v>
      </c>
      <c r="L1" s="9">
        <v>2015</v>
      </c>
      <c r="M1" s="9">
        <v>2016</v>
      </c>
      <c r="N1" s="9">
        <v>2017</v>
      </c>
      <c r="O1" s="9">
        <v>2018</v>
      </c>
      <c r="P1" s="9">
        <v>2019</v>
      </c>
      <c r="Q1" s="9">
        <v>2020</v>
      </c>
      <c r="R1" s="9">
        <v>2021</v>
      </c>
      <c r="S1" s="13" t="s">
        <v>2</v>
      </c>
      <c r="T1" s="14"/>
      <c r="U1" s="14"/>
      <c r="V1" s="14"/>
      <c r="W1" s="14"/>
      <c r="X1" s="14"/>
      <c r="Y1" s="14"/>
      <c r="Z1" s="14"/>
    </row>
    <row r="2" spans="1:26" x14ac:dyDescent="0.25">
      <c r="A2" s="6" t="s">
        <v>70</v>
      </c>
      <c r="B2" s="20" t="s">
        <v>71</v>
      </c>
      <c r="C2" s="7" t="s">
        <v>5</v>
      </c>
      <c r="D2" s="7" t="s">
        <v>5</v>
      </c>
      <c r="E2" s="7" t="s">
        <v>5</v>
      </c>
      <c r="F2" s="7" t="s">
        <v>5</v>
      </c>
      <c r="G2" s="7" t="s">
        <v>5</v>
      </c>
      <c r="H2" s="7" t="s">
        <v>5</v>
      </c>
    </row>
    <row r="3" spans="1:26" x14ac:dyDescent="0.25">
      <c r="B3" s="7" t="s">
        <v>72</v>
      </c>
      <c r="C3" s="7">
        <v>350</v>
      </c>
      <c r="D3" s="7">
        <v>520</v>
      </c>
      <c r="E3" s="7">
        <v>600</v>
      </c>
      <c r="F3" s="7">
        <v>320</v>
      </c>
      <c r="G3" s="7">
        <v>1195</v>
      </c>
      <c r="H3" s="7">
        <v>677</v>
      </c>
      <c r="I3" s="7">
        <v>675</v>
      </c>
      <c r="K3" s="7">
        <v>810</v>
      </c>
      <c r="L3" s="7">
        <v>810</v>
      </c>
      <c r="M3" s="7">
        <v>883</v>
      </c>
      <c r="N3" s="7">
        <v>662</v>
      </c>
      <c r="P3" s="7">
        <v>940</v>
      </c>
      <c r="R3" s="7">
        <v>1490</v>
      </c>
    </row>
    <row r="4" spans="1:26" x14ac:dyDescent="0.25">
      <c r="B4" s="20" t="s">
        <v>73</v>
      </c>
      <c r="C4" s="7">
        <v>370</v>
      </c>
      <c r="D4" s="7">
        <v>190</v>
      </c>
      <c r="E4" s="7">
        <v>270</v>
      </c>
      <c r="F4" s="7">
        <v>0</v>
      </c>
      <c r="G4" s="7">
        <v>0</v>
      </c>
      <c r="H4" s="7" t="s">
        <v>5</v>
      </c>
      <c r="M4" s="7">
        <v>70</v>
      </c>
    </row>
    <row r="5" spans="1:26" x14ac:dyDescent="0.25">
      <c r="B5" s="20" t="s">
        <v>74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 t="s">
        <v>5</v>
      </c>
    </row>
    <row r="6" spans="1:26" x14ac:dyDescent="0.25">
      <c r="B6" s="20" t="s">
        <v>75</v>
      </c>
      <c r="C6" s="7" t="s">
        <v>5</v>
      </c>
      <c r="D6" s="7" t="s">
        <v>5</v>
      </c>
      <c r="E6" s="7">
        <v>718</v>
      </c>
      <c r="F6" s="7">
        <v>750</v>
      </c>
      <c r="G6" s="7" t="s">
        <v>5</v>
      </c>
      <c r="H6" s="7" t="s">
        <v>5</v>
      </c>
    </row>
    <row r="7" spans="1:26" x14ac:dyDescent="0.25">
      <c r="B7" s="20" t="s">
        <v>76</v>
      </c>
      <c r="C7" s="7" t="s">
        <v>5</v>
      </c>
      <c r="D7" s="7" t="s">
        <v>5</v>
      </c>
      <c r="E7" s="7" t="s">
        <v>5</v>
      </c>
      <c r="F7" s="7" t="s">
        <v>5</v>
      </c>
      <c r="G7" s="7" t="s">
        <v>5</v>
      </c>
      <c r="H7" s="7" t="s">
        <v>5</v>
      </c>
      <c r="M7" s="7">
        <v>203</v>
      </c>
      <c r="N7" s="7">
        <v>0</v>
      </c>
      <c r="O7" s="7">
        <v>1000</v>
      </c>
    </row>
    <row r="8" spans="1:26" x14ac:dyDescent="0.25">
      <c r="B8" s="20" t="s">
        <v>77</v>
      </c>
      <c r="C8" s="7" t="s">
        <v>5</v>
      </c>
      <c r="D8" s="7" t="s">
        <v>5</v>
      </c>
      <c r="E8" s="7" t="s">
        <v>5</v>
      </c>
      <c r="F8" s="7" t="s">
        <v>5</v>
      </c>
      <c r="G8" s="7" t="s">
        <v>5</v>
      </c>
      <c r="H8" s="7">
        <v>1150</v>
      </c>
    </row>
    <row r="9" spans="1:26" x14ac:dyDescent="0.25">
      <c r="B9" s="20" t="s">
        <v>126</v>
      </c>
      <c r="C9" s="7" t="s">
        <v>5</v>
      </c>
      <c r="D9" s="7" t="s">
        <v>5</v>
      </c>
      <c r="E9" s="7" t="s">
        <v>5</v>
      </c>
      <c r="F9" s="7" t="s">
        <v>5</v>
      </c>
      <c r="G9" s="7" t="s">
        <v>5</v>
      </c>
      <c r="H9" s="7" t="s">
        <v>5</v>
      </c>
      <c r="I9" s="7" t="s">
        <v>5</v>
      </c>
      <c r="J9" s="7" t="s">
        <v>5</v>
      </c>
      <c r="K9" s="7">
        <v>140</v>
      </c>
    </row>
    <row r="10" spans="1:26" x14ac:dyDescent="0.25">
      <c r="B10" s="7" t="s">
        <v>128</v>
      </c>
      <c r="K10" s="7">
        <v>0</v>
      </c>
      <c r="L10" s="7">
        <v>0</v>
      </c>
      <c r="M10" s="7">
        <v>830</v>
      </c>
      <c r="N10" s="7">
        <v>370</v>
      </c>
      <c r="P10" s="7">
        <v>180</v>
      </c>
      <c r="Q10" s="7">
        <v>209</v>
      </c>
    </row>
    <row r="11" spans="1:26" ht="15" x14ac:dyDescent="0.25">
      <c r="A11" s="7"/>
      <c r="B11" s="19" t="s">
        <v>129</v>
      </c>
      <c r="M11" s="7">
        <v>155</v>
      </c>
    </row>
    <row r="12" spans="1:26" s="12" customFormat="1" x14ac:dyDescent="0.25">
      <c r="A12" s="11"/>
      <c r="B12" s="12" t="s">
        <v>36</v>
      </c>
      <c r="C12" s="12">
        <f t="shared" ref="C12:M12" si="0">SUM(C3:C10)</f>
        <v>720</v>
      </c>
      <c r="D12" s="12">
        <f t="shared" si="0"/>
        <v>710</v>
      </c>
      <c r="E12" s="12">
        <f t="shared" si="0"/>
        <v>1588</v>
      </c>
      <c r="F12" s="12">
        <f t="shared" si="0"/>
        <v>1070</v>
      </c>
      <c r="G12" s="12">
        <f t="shared" si="0"/>
        <v>1195</v>
      </c>
      <c r="H12" s="12">
        <f t="shared" si="0"/>
        <v>1827</v>
      </c>
      <c r="I12" s="12">
        <f t="shared" si="0"/>
        <v>675</v>
      </c>
      <c r="J12" s="12">
        <f t="shared" si="0"/>
        <v>0</v>
      </c>
      <c r="K12" s="12">
        <f t="shared" si="0"/>
        <v>950</v>
      </c>
      <c r="L12" s="12">
        <f t="shared" si="0"/>
        <v>810</v>
      </c>
      <c r="M12" s="12">
        <f t="shared" si="0"/>
        <v>1986</v>
      </c>
      <c r="N12" s="12">
        <f>SUM(N2:N11)</f>
        <v>1032</v>
      </c>
    </row>
    <row r="16" spans="1:26" x14ac:dyDescent="0.25">
      <c r="B16" s="20" t="s">
        <v>134</v>
      </c>
    </row>
  </sheetData>
  <phoneticPr fontId="0" type="noConversion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BELMONT</vt:lpstr>
      <vt:lpstr>COLUMBIANA</vt:lpstr>
      <vt:lpstr>COSHOCTON</vt:lpstr>
      <vt:lpstr>FRANKLIN</vt:lpstr>
      <vt:lpstr>GUERNSEY</vt:lpstr>
      <vt:lpstr>HOCKING</vt:lpstr>
      <vt:lpstr>HOLMES</vt:lpstr>
      <vt:lpstr>KNOX</vt:lpstr>
      <vt:lpstr>LICKING</vt:lpstr>
      <vt:lpstr>MONROE</vt:lpstr>
      <vt:lpstr>MORROW</vt:lpstr>
      <vt:lpstr>MAHONING</vt:lpstr>
      <vt:lpstr>MUSKINGUM</vt:lpstr>
      <vt:lpstr>PERRY</vt:lpstr>
      <vt:lpstr>RICHLAND</vt:lpstr>
      <vt:lpstr>TUSCARAWAS</vt:lpstr>
      <vt:lpstr>UNION</vt:lpstr>
      <vt:lpstr>WASHINGTON</vt:lpstr>
    </vt:vector>
  </TitlesOfParts>
  <Company>Valued 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Ohio-DNR</dc:creator>
  <cp:lastModifiedBy>Trotter, Bennett</cp:lastModifiedBy>
  <cp:lastPrinted>2013-03-11T18:51:02Z</cp:lastPrinted>
  <dcterms:created xsi:type="dcterms:W3CDTF">2012-04-23T18:39:45Z</dcterms:created>
  <dcterms:modified xsi:type="dcterms:W3CDTF">2022-04-18T18:57:53Z</dcterms:modified>
</cp:coreProperties>
</file>